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192.168.187.103\share\企画財政班\財政関係\財政状況資料集\R5\250819_0917〆_【県庁市町村課_依頼】令和５年度財政状況資料集の作成について（２回目）\HP公表用\"/>
    </mc:Choice>
  </mc:AlternateContent>
  <xr:revisionPtr revIDLastSave="0" documentId="13_ncr:1_{C4A22BC0-9145-42F2-8969-BF5EC2F5017B}" xr6:coauthVersionLast="47" xr6:coauthVersionMax="47" xr10:uidLastSave="{00000000-0000-0000-0000-000000000000}"/>
  <bookViews>
    <workbookView xWindow="-120" yWindow="-120" windowWidth="20730" windowHeight="11040" tabRatio="642" xr2:uid="{00000000-000D-0000-FFFF-FFFF00000000}"/>
  </bookViews>
  <sheets>
    <sheet name="総括表" sheetId="8" r:id="rId1"/>
    <sheet name="普通会計の状況" sheetId="9" r:id="rId2"/>
    <sheet name="各会計、関係団体の財政状況及び健全化判断比率" sheetId="10" r:id="rId3"/>
    <sheet name="財政比較分析表" sheetId="11" r:id="rId4"/>
    <sheet name="経常経費分析表（経常収支比率の分析）" sheetId="12" r:id="rId5"/>
    <sheet name="経常経費分析表（人件費・公債費・普通建設事業費の分析）" sheetId="13" r:id="rId6"/>
    <sheet name="性質別歳出決算分析表（住民一人当たりのコスト）" sheetId="14" r:id="rId7"/>
    <sheet name="目的別歳出決算分析表（住民一人当たりのコスト）" sheetId="15" r:id="rId8"/>
    <sheet name="実質収支比率等に係る経年分析" sheetId="16" r:id="rId9"/>
    <sheet name="連結実質赤字比率に係る赤字・黒字の構成分析" sheetId="17" r:id="rId10"/>
    <sheet name="実質公債費比率（分子）の構造" sheetId="18" r:id="rId11"/>
    <sheet name="将来負担比率（分子）の構造" sheetId="19" r:id="rId12"/>
    <sheet name="基金残高に係る経年分析" sheetId="7"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8" l="1"/>
  <c r="C34" i="8" s="1"/>
  <c r="W34" i="8"/>
  <c r="AM34" i="8"/>
  <c r="BG34" i="8"/>
  <c r="BY34" i="8"/>
  <c r="CQ34" i="8"/>
  <c r="DG34" i="8"/>
  <c r="E35" i="8"/>
  <c r="W35" i="8"/>
  <c r="AM35" i="8"/>
  <c r="BE35" i="8"/>
  <c r="BY35" i="8"/>
  <c r="CQ35" i="8"/>
  <c r="DG35" i="8"/>
  <c r="E36" i="8"/>
  <c r="C36" i="8" s="1"/>
  <c r="W36" i="8"/>
  <c r="AM36" i="8"/>
  <c r="BE36" i="8"/>
  <c r="BY36" i="8"/>
  <c r="CQ36" i="8"/>
  <c r="CO36" i="8" s="1"/>
  <c r="DG36" i="8"/>
  <c r="E37" i="8"/>
  <c r="C37" i="8" s="1"/>
  <c r="U37" i="8"/>
  <c r="AM37" i="8"/>
  <c r="BE37" i="8"/>
  <c r="BY37" i="8"/>
  <c r="CQ37" i="8"/>
  <c r="CO37" i="8" s="1"/>
  <c r="DG37" i="8"/>
  <c r="E38" i="8"/>
  <c r="C38" i="8" s="1"/>
  <c r="U38" i="8"/>
  <c r="AM38" i="8"/>
  <c r="BE38" i="8"/>
  <c r="BY38" i="8"/>
  <c r="CQ38" i="8"/>
  <c r="CO38" i="8" s="1"/>
  <c r="DG38" i="8"/>
  <c r="E39" i="8"/>
  <c r="C39" i="8" s="1"/>
  <c r="U39" i="8"/>
  <c r="AM39" i="8"/>
  <c r="BE39" i="8"/>
  <c r="BY39" i="8"/>
  <c r="CQ39" i="8"/>
  <c r="CO39" i="8" s="1"/>
  <c r="DG39" i="8"/>
  <c r="E40" i="8"/>
  <c r="C40" i="8" s="1"/>
  <c r="U40" i="8"/>
  <c r="AM40" i="8"/>
  <c r="BE40" i="8"/>
  <c r="BY40" i="8"/>
  <c r="BW40" i="8" s="1"/>
  <c r="CQ40" i="8"/>
  <c r="CO40" i="8" s="1"/>
  <c r="DG40" i="8"/>
  <c r="E41" i="8"/>
  <c r="C41" i="8" s="1"/>
  <c r="U41" i="8"/>
  <c r="AM41" i="8"/>
  <c r="BE41" i="8"/>
  <c r="BY41" i="8"/>
  <c r="BW41" i="8" s="1"/>
  <c r="CQ41" i="8"/>
  <c r="CO41" i="8" s="1"/>
  <c r="DG41" i="8"/>
  <c r="E42" i="8"/>
  <c r="C42" i="8" s="1"/>
  <c r="U42" i="8"/>
  <c r="AM42" i="8"/>
  <c r="BE42" i="8"/>
  <c r="BY42" i="8"/>
  <c r="BW42" i="8" s="1"/>
  <c r="CQ42" i="8"/>
  <c r="CO42" i="8" s="1"/>
  <c r="DG42" i="8"/>
  <c r="E43" i="8"/>
  <c r="C43" i="8" s="1"/>
  <c r="U43" i="8"/>
  <c r="AM43" i="8"/>
  <c r="BE43" i="8"/>
  <c r="BY43" i="8"/>
  <c r="BW43" i="8" s="1"/>
  <c r="CQ43" i="8"/>
  <c r="CO43" i="8" s="1"/>
  <c r="DG43" i="8"/>
  <c r="C35" i="8" l="1"/>
  <c r="U34" i="8" s="1"/>
  <c r="U35" i="8" s="1"/>
  <c r="U36" i="8" s="1"/>
  <c r="BE34" i="8" l="1"/>
  <c r="BW34" i="8"/>
  <c r="BW35" i="8" s="1"/>
  <c r="BW36" i="8" s="1"/>
  <c r="BW37" i="8" s="1"/>
  <c r="BW38" i="8" s="1"/>
  <c r="BW39" i="8" s="1"/>
  <c r="CO34" i="8"/>
  <c r="CO35" i="8" s="1"/>
</calcChain>
</file>

<file path=xl/sharedStrings.xml><?xml version="1.0" encoding="utf-8"?>
<sst xmlns="http://schemas.openxmlformats.org/spreadsheetml/2006/main" count="1102" uniqueCount="544">
  <si>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</si>
  <si>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</si>
  <si>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</si>
  <si>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</si>
  <si>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</si>
  <si>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</si>
  <si>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</si>
  <si>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</si>
  <si>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</si>
  <si>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</si>
  <si>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</si>
  <si>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</si>
  <si>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</si>
  <si>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</si>
  <si>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</si>
  <si>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基金残高合計</t>
    <rPh sb="0" eb="2">
      <t>キキン</t>
    </rPh>
    <rPh sb="2" eb="4">
      <t>ザンダカ</t>
    </rPh>
    <rPh sb="4" eb="6">
      <t>ゴウケイ</t>
    </rPh>
    <phoneticPr fontId="5"/>
  </si>
  <si>
    <t>蓬田村教育施設整備基金</t>
    <rPh sb="0" eb="3">
      <t>ヨモギタムラ</t>
    </rPh>
    <rPh sb="3" eb="5">
      <t>キョウイク</t>
    </rPh>
    <rPh sb="5" eb="7">
      <t>シセツ</t>
    </rPh>
    <rPh sb="7" eb="9">
      <t>セイビ</t>
    </rPh>
    <rPh sb="9" eb="11">
      <t>キキン</t>
    </rPh>
    <phoneticPr fontId="10"/>
  </si>
  <si>
    <t>蓬田村森林環境基金</t>
    <rPh sb="0" eb="3">
      <t>ヨモギタムラ</t>
    </rPh>
    <rPh sb="3" eb="5">
      <t>シンリン</t>
    </rPh>
    <rPh sb="5" eb="7">
      <t>カンキョウ</t>
    </rPh>
    <rPh sb="7" eb="9">
      <t>キキン</t>
    </rPh>
    <phoneticPr fontId="10"/>
  </si>
  <si>
    <t>蓬田村地域福祉基金</t>
    <rPh sb="0" eb="3">
      <t>ヨモギタムラ</t>
    </rPh>
    <rPh sb="3" eb="5">
      <t>チイキ</t>
    </rPh>
    <rPh sb="5" eb="7">
      <t>フクシ</t>
    </rPh>
    <rPh sb="7" eb="9">
      <t>キキン</t>
    </rPh>
    <phoneticPr fontId="10"/>
  </si>
  <si>
    <t>-</t>
    <phoneticPr fontId="10"/>
  </si>
  <si>
    <t>蓬田村過疎地域持続的発展特別事業基金</t>
    <rPh sb="0" eb="3">
      <t>ヨモギタムラ</t>
    </rPh>
    <rPh sb="3" eb="18">
      <t>カソチイキジゾクテキハッテントクベツジギョウキキン</t>
    </rPh>
    <phoneticPr fontId="10"/>
  </si>
  <si>
    <t>蓬田村公共用施設整備基金</t>
    <rPh sb="0" eb="3">
      <t>ヨモギタムラ</t>
    </rPh>
    <rPh sb="3" eb="12">
      <t>コウキョウヨウシセツセイビキキン</t>
    </rPh>
    <phoneticPr fontId="5"/>
  </si>
  <si>
    <t>その他特定目的基金</t>
    <rPh sb="2" eb="3">
      <t>タ</t>
    </rPh>
    <rPh sb="3" eb="5">
      <t>トクテイ</t>
    </rPh>
    <rPh sb="5" eb="7">
      <t>モクテキ</t>
    </rPh>
    <rPh sb="7" eb="9">
      <t>キキン</t>
    </rPh>
    <phoneticPr fontId="5"/>
  </si>
  <si>
    <t>減債基金</t>
    <rPh sb="0" eb="2">
      <t>ゲンサイ</t>
    </rPh>
    <rPh sb="2" eb="4">
      <t>キキン</t>
    </rPh>
    <phoneticPr fontId="5"/>
  </si>
  <si>
    <t>財政調整基金</t>
    <rPh sb="0" eb="2">
      <t>ザイセイ</t>
    </rPh>
    <rPh sb="2" eb="4">
      <t>チョウセイ</t>
    </rPh>
    <rPh sb="4" eb="6">
      <t>キキン</t>
    </rPh>
    <phoneticPr fontId="5"/>
  </si>
  <si>
    <t>年度</t>
    <rPh sb="0" eb="2">
      <t>ネンド</t>
    </rPh>
    <phoneticPr fontId="5"/>
  </si>
  <si>
    <t>区分</t>
    <rPh sb="0" eb="2">
      <t>クブン</t>
    </rPh>
    <phoneticPr fontId="5"/>
  </si>
  <si>
    <t>（百万円）</t>
    <rPh sb="1" eb="4">
      <t>ヒャクマンエン</t>
    </rPh>
    <phoneticPr fontId="5"/>
  </si>
  <si>
    <t>負債に充てるための財源が負債額を上回っているため、近年の将来負担比率はマイナスとなっており、類似団体同様良好な状態を維持している。今後も基金残高の確保やその他特定財源の活用により、出来るだけ起債の新規発行を抑制し、比率の維持に努める。
　一方、有形固定資産減価償却率は類似団体よりも高く上昇傾向にあり、対策がなされない場合、公共施設総合管理計画上では令和22年度末に98.3％まで減価償却が進む見込みである。今後予定されている役場新庁舎の建設、ライスセンターの機械設備の更新、老朽化した施設の除却又は統廃合、長寿命化対策等により比率の改善に努めていく。</t>
    <phoneticPr fontId="5"/>
  </si>
  <si>
    <t>※8：職員の状況については、調査対象年度の地方公務員給与実態調査に基づいている。</t>
    <phoneticPr fontId="15"/>
  </si>
  <si>
    <t>※7：人口については、調査対象年度の1月1日現在の住民基本台帳に登載されている人口に基づいている。</t>
    <rPh sb="13" eb="15">
      <t>タイショウ</t>
    </rPh>
    <rPh sb="27" eb="29">
      <t>キホン</t>
    </rPh>
    <rPh sb="42" eb="43">
      <t>モト</t>
    </rPh>
    <phoneticPr fontId="1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</si>
  <si>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</si>
  <si>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</si>
  <si>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</si>
  <si>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</si>
  <si>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6"/>
  </si>
  <si>
    <t>※1：経常収支比率の( )内の数値は、「減収補塡債（特例分）」及び「臨時財政対策債」を除いて算出したものである。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</si>
  <si>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</si>
  <si>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</si>
  <si>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</si>
  <si>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</si>
  <si>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</si>
  <si>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</si>
  <si>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</si>
  <si>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</si>
  <si>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</si>
  <si>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</si>
  <si>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</si>
  <si>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</si>
  <si>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</si>
  <si>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</si>
  <si>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ラスパイレス指数</t>
    <rPh sb="6" eb="8">
      <t>シスウ</t>
    </rPh>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</si>
  <si>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</si>
  <si>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</si>
  <si>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</si>
  <si>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積立金
現在高</t>
    <rPh sb="4" eb="7">
      <t>ゲンザイダカ</t>
    </rPh>
    <phoneticPr fontId="19"/>
  </si>
  <si>
    <t>-</t>
    <phoneticPr fontId="5"/>
  </si>
  <si>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</si>
  <si>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</si>
  <si>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9"/>
  </si>
  <si>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</si>
  <si>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</si>
  <si>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</si>
  <si>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</si>
  <si>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</si>
  <si>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</si>
  <si>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</si>
  <si>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</si>
  <si>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地方債現在高（臨時財政対策債除き）</t>
    <phoneticPr fontId="5"/>
  </si>
  <si>
    <t>一般職員</t>
    <rPh sb="0" eb="2">
      <t>イッパン</t>
    </rPh>
    <rPh sb="2" eb="4">
      <t>ショクイン</t>
    </rPh>
    <phoneticPr fontId="5"/>
  </si>
  <si>
    <t>市区町村長</t>
    <rPh sb="0" eb="2">
      <t>シク</t>
    </rPh>
    <rPh sb="2" eb="4">
      <t>チョウソン</t>
    </rPh>
    <rPh sb="4" eb="5">
      <t>チョウ</t>
    </rPh>
    <phoneticPr fontId="5"/>
  </si>
  <si>
    <t>　うち公的資金</t>
    <rPh sb="3" eb="5">
      <t>コウテキ</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</si>
  <si>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</si>
  <si>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</si>
  <si>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</si>
  <si>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</si>
  <si>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</si>
  <si>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</si>
  <si>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</si>
  <si>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 (※8)</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</si>
  <si>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</si>
  <si>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9"/>
  </si>
  <si>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</si>
  <si>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9"/>
  </si>
  <si>
    <t>面積 (k㎡)</t>
    <rPh sb="0" eb="2">
      <t>メンセキ</t>
    </rPh>
    <phoneticPr fontId="5"/>
  </si>
  <si>
    <t>標準税収入額等</t>
    <phoneticPr fontId="19"/>
  </si>
  <si>
    <t>第3次</t>
    <rPh sb="0" eb="1">
      <t>ダイ</t>
    </rPh>
    <rPh sb="2" eb="3">
      <t>ジ</t>
    </rPh>
    <phoneticPr fontId="5"/>
  </si>
  <si>
    <t>-3.4</t>
    <phoneticPr fontId="5"/>
  </si>
  <si>
    <t>うち日本人(％)</t>
    <phoneticPr fontId="5"/>
  </si>
  <si>
    <t>基準財政需要額</t>
    <phoneticPr fontId="19"/>
  </si>
  <si>
    <t>-3.3</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</si>
  <si>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</si>
  <si>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</si>
  <si>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9"/>
  </si>
  <si>
    <t>第2次</t>
    <rPh sb="0" eb="1">
      <t>ダイ</t>
    </rPh>
    <rPh sb="2" eb="3">
      <t>ジ</t>
    </rPh>
    <phoneticPr fontId="5"/>
  </si>
  <si>
    <t>うち日本人(人)</t>
    <phoneticPr fontId="5"/>
  </si>
  <si>
    <t>　将来負担比率</t>
    <rPh sb="1" eb="3">
      <t>ショウライ</t>
    </rPh>
    <rPh sb="3" eb="5">
      <t>フタン</t>
    </rPh>
    <rPh sb="5" eb="7">
      <t>ヒリツ</t>
    </rPh>
    <phoneticPr fontId="5"/>
  </si>
  <si>
    <t>令05.01.01(人)</t>
    <phoneticPr fontId="5"/>
  </si>
  <si>
    <t>　実質公債費比率</t>
    <rPh sb="1" eb="3">
      <t>ジッシツ</t>
    </rPh>
    <rPh sb="3" eb="6">
      <t>コウサイヒ</t>
    </rPh>
    <rPh sb="6" eb="8">
      <t>ヒリツ</t>
    </rPh>
    <phoneticPr fontId="5"/>
  </si>
  <si>
    <t>実質単年度収支</t>
    <phoneticPr fontId="19"/>
  </si>
  <si>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</si>
  <si>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</si>
  <si>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</si>
  <si>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</si>
  <si>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9"/>
  </si>
  <si>
    <t>×</t>
    <phoneticPr fontId="5"/>
  </si>
  <si>
    <t>低開発</t>
    <rPh sb="0" eb="1">
      <t>テイ</t>
    </rPh>
    <rPh sb="1" eb="3">
      <t>カイハツ</t>
    </rPh>
    <phoneticPr fontId="5"/>
  </si>
  <si>
    <t>平成27年国調</t>
    <rPh sb="4" eb="5">
      <t>ネン</t>
    </rPh>
    <rPh sb="5" eb="6">
      <t>コク</t>
    </rPh>
    <rPh sb="6" eb="7">
      <t>チョウ</t>
    </rPh>
    <phoneticPr fontId="5"/>
  </si>
  <si>
    <t>令和2年国調</t>
    <rPh sb="0" eb="2">
      <t>レイワ</t>
    </rPh>
    <rPh sb="3" eb="4">
      <t>ネン</t>
    </rPh>
    <rPh sb="4" eb="5">
      <t>コク</t>
    </rPh>
    <rPh sb="5" eb="6">
      <t>チョウ</t>
    </rPh>
    <phoneticPr fontId="5"/>
  </si>
  <si>
    <t>令06.01.01(人)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</si>
  <si>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</si>
  <si>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</si>
  <si>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9"/>
  </si>
  <si>
    <t>山振</t>
    <rPh sb="0" eb="1">
      <t>ヤマ</t>
    </rPh>
    <rPh sb="1" eb="2">
      <t>フ</t>
    </rPh>
    <phoneticPr fontId="5"/>
  </si>
  <si>
    <t>-12.3</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</si>
  <si>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</si>
  <si>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</si>
  <si>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9"/>
  </si>
  <si>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</si>
  <si>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</si>
  <si>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</si>
  <si>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9"/>
  </si>
  <si>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</si>
  <si>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</si>
  <si>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</si>
  <si>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</si>
  <si>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</si>
  <si>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9"/>
  </si>
  <si>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</si>
  <si>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</si>
  <si>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</si>
  <si>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</si>
  <si>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</si>
  <si>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9"/>
  </si>
  <si>
    <t>財源超過</t>
    <rPh sb="0" eb="2">
      <t>ザイゲン</t>
    </rPh>
    <rPh sb="2" eb="4">
      <t>チョウカ</t>
    </rPh>
    <phoneticPr fontId="5"/>
  </si>
  <si>
    <t>2-2</t>
    <phoneticPr fontId="5"/>
  </si>
  <si>
    <t>地方交付税種地</t>
    <rPh sb="0" eb="2">
      <t>チホウ</t>
    </rPh>
    <rPh sb="2" eb="5">
      <t>コウフゼイ</t>
    </rPh>
    <rPh sb="5" eb="6">
      <t>シュ</t>
    </rPh>
    <rPh sb="6" eb="7">
      <t>チ</t>
    </rPh>
    <phoneticPr fontId="5"/>
  </si>
  <si>
    <t>蓬田村</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</si>
  <si>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</si>
  <si>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</si>
  <si>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9"/>
  </si>
  <si>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</si>
  <si>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</si>
  <si>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9"/>
  </si>
  <si>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</si>
  <si>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</si>
  <si>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</si>
  <si>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</si>
  <si>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指定団体等の指定状況</t>
    <phoneticPr fontId="5"/>
  </si>
  <si>
    <t>Ⅰ－０</t>
    <phoneticPr fontId="5"/>
  </si>
  <si>
    <t>市町村類型</t>
    <phoneticPr fontId="5"/>
  </si>
  <si>
    <t>青森県</t>
    <phoneticPr fontId="5"/>
  </si>
  <si>
    <t>都道府県名</t>
    <phoneticPr fontId="5"/>
  </si>
  <si>
    <t>総括表（市町村）</t>
    <rPh sb="0" eb="2">
      <t>ソウカツ</t>
    </rPh>
    <rPh sb="2" eb="3">
      <t>ヒョウ</t>
    </rPh>
    <rPh sb="4" eb="7">
      <t>シチョウソン</t>
    </rPh>
    <phoneticPr fontId="5"/>
  </si>
  <si>
    <t>令和5年度　財政状況資料集</t>
    <phoneticPr fontId="5"/>
  </si>
  <si>
    <t>歳出合計</t>
    <phoneticPr fontId="5"/>
  </si>
  <si>
    <t>失業対策事業費</t>
    <phoneticPr fontId="5"/>
  </si>
  <si>
    <t>災害復旧事業費</t>
    <phoneticPr fontId="5"/>
  </si>
  <si>
    <t>　うち単独</t>
    <phoneticPr fontId="5"/>
  </si>
  <si>
    <t>　うち補助</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</si>
  <si>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</si>
  <si>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</si>
  <si>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内訳</t>
    <rPh sb="0" eb="2">
      <t>ウチワケ</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</si>
  <si>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</si>
  <si>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</si>
  <si>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(注釈)</t>
    <rPh sb="1" eb="2">
      <t>チュウ</t>
    </rPh>
    <rPh sb="2" eb="3">
      <t>シャク</t>
    </rPh>
    <phoneticPr fontId="5"/>
  </si>
  <si>
    <t>投資的経費計</t>
    <rPh sb="5" eb="6">
      <t>ケイ</t>
    </rPh>
    <phoneticPr fontId="5"/>
  </si>
  <si>
    <t>保険給付費</t>
    <phoneticPr fontId="5"/>
  </si>
  <si>
    <t>その他</t>
    <phoneticPr fontId="5"/>
  </si>
  <si>
    <t>　前年度繰上充用金</t>
    <phoneticPr fontId="5"/>
  </si>
  <si>
    <t>国庫支出金</t>
    <phoneticPr fontId="5"/>
  </si>
  <si>
    <t>国民健康保険</t>
    <phoneticPr fontId="5"/>
  </si>
  <si>
    <t>歳入合計</t>
    <phoneticPr fontId="5"/>
  </si>
  <si>
    <t>　投資・出資金・貸付金</t>
    <phoneticPr fontId="5"/>
  </si>
  <si>
    <t>保険税(料)収入額</t>
    <phoneticPr fontId="5"/>
  </si>
  <si>
    <t>被保険者
1人当り</t>
    <phoneticPr fontId="5"/>
  </si>
  <si>
    <t>交通</t>
    <phoneticPr fontId="5"/>
  </si>
  <si>
    <t>　うち臨時財政対策債</t>
    <phoneticPr fontId="5"/>
  </si>
  <si>
    <t>　積立金</t>
    <phoneticPr fontId="5"/>
  </si>
  <si>
    <t>被保険者数(人)</t>
  </si>
  <si>
    <t>工業用水道</t>
    <phoneticPr fontId="5"/>
  </si>
  <si>
    <t>　うち減収補塡債(特例分)</t>
    <rPh sb="4" eb="5">
      <t>シュウ</t>
    </rPh>
    <rPh sb="9" eb="10">
      <t>トク</t>
    </rPh>
    <rPh sb="10" eb="11">
      <t>レイ</t>
    </rPh>
    <rPh sb="11" eb="12">
      <t>ブン</t>
    </rPh>
    <phoneticPr fontId="1"/>
  </si>
  <si>
    <t>　繰出金</t>
    <phoneticPr fontId="5"/>
  </si>
  <si>
    <t>加入世帯数(世帯)</t>
  </si>
  <si>
    <t>上水道</t>
    <phoneticPr fontId="5"/>
  </si>
  <si>
    <t>地方債</t>
  </si>
  <si>
    <t>　　うち一部事務組合負担金</t>
    <phoneticPr fontId="5"/>
  </si>
  <si>
    <t>再差引収支</t>
    <rPh sb="0" eb="1">
      <t>サイ</t>
    </rPh>
    <rPh sb="1" eb="3">
      <t>サシヒキ</t>
    </rPh>
    <rPh sb="3" eb="5">
      <t>シュウシ</t>
    </rPh>
    <phoneticPr fontId="5"/>
  </si>
  <si>
    <t>簡易水道</t>
    <phoneticPr fontId="5"/>
  </si>
  <si>
    <t>諸収入</t>
  </si>
  <si>
    <t>　補助費等</t>
    <rPh sb="1" eb="3">
      <t>ホジョ</t>
    </rPh>
    <rPh sb="3" eb="4">
      <t>ヒ</t>
    </rPh>
    <rPh sb="4" eb="5">
      <t>トウ</t>
    </rPh>
    <phoneticPr fontId="5"/>
  </si>
  <si>
    <t>実質収支</t>
    <rPh sb="0" eb="2">
      <t>ジッシツ</t>
    </rPh>
    <rPh sb="2" eb="4">
      <t>シュウシ</t>
    </rPh>
    <phoneticPr fontId="5"/>
  </si>
  <si>
    <t>合計</t>
    <phoneticPr fontId="5"/>
  </si>
  <si>
    <t>繰越金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</si>
  <si>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</si>
  <si>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</si>
  <si>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</si>
  <si>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繰入金</t>
  </si>
  <si>
    <t>　物件費</t>
    <phoneticPr fontId="5"/>
  </si>
  <si>
    <t>寄附金</t>
  </si>
  <si>
    <t>その他の経費</t>
    <rPh sb="2" eb="3">
      <t>タ</t>
    </rPh>
    <rPh sb="4" eb="6">
      <t>ケイヒ</t>
    </rPh>
    <phoneticPr fontId="5"/>
  </si>
  <si>
    <t>純固定資産税</t>
    <rPh sb="0" eb="1">
      <t>ジュン</t>
    </rPh>
    <rPh sb="1" eb="3">
      <t>コテイ</t>
    </rPh>
    <rPh sb="3" eb="6">
      <t>シサンゼイ</t>
    </rPh>
    <phoneticPr fontId="5"/>
  </si>
  <si>
    <t>財産収入</t>
  </si>
  <si>
    <t>一時借入金利子</t>
    <phoneticPr fontId="5"/>
  </si>
  <si>
    <t>市町村民税</t>
    <rPh sb="0" eb="3">
      <t>シチョウソン</t>
    </rPh>
    <rPh sb="3" eb="4">
      <t>ミン</t>
    </rPh>
    <rPh sb="4" eb="5">
      <t>ゼイ</t>
    </rPh>
    <phoneticPr fontId="5"/>
  </si>
  <si>
    <t>・計</t>
    <phoneticPr fontId="5"/>
  </si>
  <si>
    <t>都道府県支出金</t>
  </si>
  <si>
    <t>　うち利子</t>
    <phoneticPr fontId="19"/>
  </si>
  <si>
    <t>現年</t>
    <rPh sb="0" eb="1">
      <t>ゲン</t>
    </rPh>
    <rPh sb="1" eb="2">
      <t>ネン</t>
    </rPh>
    <phoneticPr fontId="5"/>
  </si>
  <si>
    <t>徴収率
(％)</t>
    <rPh sb="0" eb="2">
      <t>チョウシュウ</t>
    </rPh>
    <rPh sb="2" eb="3">
      <t>リツ</t>
    </rPh>
    <phoneticPr fontId="5"/>
  </si>
  <si>
    <t>国有提供交付金(特別区財調交付金)</t>
  </si>
  <si>
    <t>　うち元金</t>
    <phoneticPr fontId="19"/>
  </si>
  <si>
    <t>令和4年度</t>
    <rPh sb="0" eb="2">
      <t>レイワ</t>
    </rPh>
    <rPh sb="3" eb="5">
      <t>ネンド</t>
    </rPh>
    <rPh sb="4" eb="5">
      <t>ド</t>
    </rPh>
    <phoneticPr fontId="5"/>
  </si>
  <si>
    <t>令和5年度</t>
    <rPh sb="0" eb="2">
      <t>レイワ</t>
    </rPh>
    <rPh sb="3" eb="5">
      <t>ネンド</t>
    </rPh>
    <phoneticPr fontId="5"/>
  </si>
  <si>
    <t>区分</t>
  </si>
  <si>
    <t>国庫支出金</t>
  </si>
  <si>
    <t>元利償還金</t>
    <phoneticPr fontId="5"/>
  </si>
  <si>
    <t>手数料</t>
  </si>
  <si>
    <t>　公債費</t>
    <phoneticPr fontId="5"/>
  </si>
  <si>
    <t>使用料</t>
  </si>
  <si>
    <t>　扶助費</t>
    <phoneticPr fontId="5"/>
  </si>
  <si>
    <t>合計</t>
  </si>
  <si>
    <t>分担金・負担金</t>
  </si>
  <si>
    <t>　　うち職員給</t>
    <rPh sb="4" eb="6">
      <t>ショクイン</t>
    </rPh>
    <rPh sb="6" eb="7">
      <t>キュウ</t>
    </rPh>
    <phoneticPr fontId="5"/>
  </si>
  <si>
    <t>旧法による税</t>
  </si>
  <si>
    <t>交通安全対策特別交付金</t>
    <phoneticPr fontId="5"/>
  </si>
  <si>
    <t>　人件費</t>
    <phoneticPr fontId="5"/>
  </si>
  <si>
    <t>　法定外目的税</t>
    <phoneticPr fontId="5"/>
  </si>
  <si>
    <t>(一般財源計)</t>
    <phoneticPr fontId="5"/>
  </si>
  <si>
    <t>義務的経費計</t>
    <rPh sb="0" eb="3">
      <t>ギムテキ</t>
    </rPh>
    <rPh sb="3" eb="5">
      <t>ケイヒ</t>
    </rPh>
    <rPh sb="5" eb="6">
      <t>ケイ</t>
    </rPh>
    <phoneticPr fontId="5"/>
  </si>
  <si>
    <t>　　水利地益税等</t>
    <phoneticPr fontId="5"/>
  </si>
  <si>
    <t>　震災復興特別交付税</t>
    <phoneticPr fontId="19"/>
  </si>
  <si>
    <t>経常収支比率</t>
    <rPh sb="0" eb="2">
      <t>ケイジョウ</t>
    </rPh>
    <rPh sb="2" eb="4">
      <t>シュウシ</t>
    </rPh>
    <rPh sb="4" eb="6">
      <t>ヒリツ</t>
    </rPh>
    <phoneticPr fontId="14"/>
  </si>
  <si>
    <t>経常経費充当一般財源等</t>
  </si>
  <si>
    <t>充当一般財源等</t>
    <phoneticPr fontId="5"/>
  </si>
  <si>
    <t>構成比</t>
    <phoneticPr fontId="5"/>
  </si>
  <si>
    <t>決算額</t>
  </si>
  <si>
    <t>　　都市計画税</t>
    <phoneticPr fontId="5"/>
  </si>
  <si>
    <t>　特別交付税</t>
    <phoneticPr fontId="5"/>
  </si>
  <si>
    <t>性質別歳出の状況（単位 千円・％）</t>
    <rPh sb="0" eb="2">
      <t>セイシツ</t>
    </rPh>
    <phoneticPr fontId="5"/>
  </si>
  <si>
    <t>　　事業所税</t>
    <phoneticPr fontId="5"/>
  </si>
  <si>
    <t>　普通交付税</t>
    <phoneticPr fontId="5"/>
  </si>
  <si>
    <t>　　入湯税</t>
    <phoneticPr fontId="5"/>
  </si>
  <si>
    <t>地方交付税</t>
  </si>
  <si>
    <t>歳出合計</t>
  </si>
  <si>
    <t>　法定目的税</t>
    <phoneticPr fontId="5"/>
  </si>
  <si>
    <t>　新型コロナウイルス感染症対策地方税減収補塡特別交付金</t>
    <phoneticPr fontId="5"/>
  </si>
  <si>
    <t>前年度繰上充用金</t>
    <phoneticPr fontId="5"/>
  </si>
  <si>
    <t>目的税</t>
  </si>
  <si>
    <t>　地方特例交付金</t>
    <rPh sb="1" eb="3">
      <t>チホウ</t>
    </rPh>
    <phoneticPr fontId="5"/>
  </si>
  <si>
    <t>諸支出金</t>
    <rPh sb="3" eb="4">
      <t>キン</t>
    </rPh>
    <phoneticPr fontId="19"/>
  </si>
  <si>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</si>
  <si>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</si>
  <si>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</si>
  <si>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</si>
  <si>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</si>
  <si>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</si>
  <si>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</si>
  <si>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</si>
  <si>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</si>
  <si>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</si>
  <si>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</si>
  <si>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</si>
  <si>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</si>
  <si>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</si>
  <si>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</si>
  <si>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</si>
  <si>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</si>
  <si>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</si>
  <si>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</si>
  <si>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</si>
  <si>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</si>
  <si>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</si>
  <si>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</si>
  <si>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</si>
  <si>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</si>
  <si>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9"/>
  </si>
  <si>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</si>
  <si>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</si>
  <si>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8"/>
  </si>
  <si>
    <t>民生費</t>
  </si>
  <si>
    <t>　　　個人均等割</t>
    <phoneticPr fontId="5"/>
  </si>
  <si>
    <t>配当割交付金</t>
    <rPh sb="0" eb="2">
      <t>ハイトウ</t>
    </rPh>
    <rPh sb="2" eb="3">
      <t>ワリ</t>
    </rPh>
    <rPh sb="3" eb="6">
      <t>コウフキン</t>
    </rPh>
    <phoneticPr fontId="18"/>
  </si>
  <si>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</si>
  <si>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</si>
  <si>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</si>
  <si>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</si>
  <si>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</si>
  <si>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</si>
  <si>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</si>
  <si>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</si>
  <si>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</si>
  <si>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</si>
  <si>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8"/>
  </si>
  <si>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</si>
  <si>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</si>
  <si>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</si>
  <si>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</si>
  <si>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</si>
  <si>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</si>
  <si>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</si>
  <si>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</si>
  <si>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</si>
  <si>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</si>
  <si>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青森県蓬田村</t>
    <phoneticPr fontId="19"/>
  </si>
  <si>
    <t>令和5年度</t>
    <phoneticPr fontId="19"/>
  </si>
  <si>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</si>
  <si>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</si>
  <si>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</si>
  <si>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14"/>
  </si>
  <si>
    <t>(Ｃ)－(Ｄ)</t>
    <phoneticPr fontId="5"/>
  </si>
  <si>
    <t>実質公債費比率</t>
    <rPh sb="0" eb="2">
      <t>ジッシツ</t>
    </rPh>
    <rPh sb="2" eb="5">
      <t>コウサイヒ</t>
    </rPh>
    <rPh sb="5" eb="7">
      <t>ヒリツ</t>
    </rPh>
    <phoneticPr fontId="14"/>
  </si>
  <si>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</si>
  <si>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</si>
  <si>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14"/>
  </si>
  <si>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</si>
  <si>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</si>
  <si>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実質赤字比率</t>
    <rPh sb="0" eb="2">
      <t>ジッシツ</t>
    </rPh>
    <rPh sb="2" eb="4">
      <t>アカジ</t>
    </rPh>
    <rPh sb="4" eb="6">
      <t>ヒリツ</t>
    </rPh>
    <phoneticPr fontId="14"/>
  </si>
  <si>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</si>
  <si>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</si>
  <si>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</si>
  <si>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</si>
  <si>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</si>
  <si>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令和5年度</t>
    <rPh sb="0" eb="2">
      <t>レイワ</t>
    </rPh>
    <rPh sb="3" eb="5">
      <t>ネンド</t>
    </rPh>
    <phoneticPr fontId="14"/>
  </si>
  <si>
    <t>健全化判断比率</t>
    <rPh sb="0" eb="3">
      <t>ケンゼンカ</t>
    </rPh>
    <rPh sb="3" eb="5">
      <t>ハンダン</t>
    </rPh>
    <rPh sb="5" eb="7">
      <t>ヒリツ</t>
    </rPh>
    <phoneticPr fontId="14"/>
  </si>
  <si>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</si>
  <si>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4"/>
  </si>
  <si>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</si>
  <si>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</si>
  <si>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</si>
  <si>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</si>
  <si>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</si>
  <si>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</si>
  <si>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</si>
  <si>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蓬田村国民健康保険特別会計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</si>
  <si>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</si>
  <si>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</si>
  <si>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蓬田村後期高齢者医療特別会計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</si>
  <si>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</si>
  <si>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</si>
  <si>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蓬田村介護保険特別会計</t>
    <phoneticPr fontId="5"/>
  </si>
  <si>
    <t xml:space="preserve">充当可能特定歳入 </t>
    <rPh sb="0" eb="2">
      <t>ジュウトウ</t>
    </rPh>
    <rPh sb="2" eb="4">
      <t>カノウ</t>
    </rPh>
    <rPh sb="4" eb="6">
      <t>トクテイ</t>
    </rPh>
    <rPh sb="6" eb="8">
      <t>サイニュウ</t>
    </rPh>
    <phoneticPr fontId="2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</si>
  <si>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</si>
  <si>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蓬田村簡易水道事業特別会計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</si>
  <si>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</si>
  <si>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4"/>
  </si>
  <si>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</si>
  <si>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4"/>
  </si>
  <si>
    <t>(Ｅ)</t>
    <phoneticPr fontId="5"/>
  </si>
  <si>
    <t>PFI事業に係るもの</t>
    <rPh sb="3" eb="5">
      <t>ジギョウ</t>
    </rPh>
    <rPh sb="6" eb="7">
      <t>カカ</t>
    </rPh>
    <phoneticPr fontId="24"/>
  </si>
  <si>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</si>
  <si>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</si>
  <si>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分母比</t>
    <rPh sb="0" eb="2">
      <t>ブンボ</t>
    </rPh>
    <rPh sb="2" eb="3">
      <t>ヒ</t>
    </rPh>
    <phoneticPr fontId="5"/>
  </si>
  <si>
    <t>令和4年度</t>
    <rPh sb="0" eb="2">
      <t>レイワ</t>
    </rPh>
    <rPh sb="3" eb="5">
      <t>ネンド</t>
    </rPh>
    <phoneticPr fontId="5"/>
  </si>
  <si>
    <t>令和3年度</t>
    <rPh sb="0" eb="2">
      <t>レイワ</t>
    </rPh>
    <rPh sb="3" eb="5">
      <t>ネンド</t>
    </rPh>
    <phoneticPr fontId="5"/>
  </si>
  <si>
    <t>内訳</t>
    <rPh sb="0" eb="2">
      <t>ウチワケ</t>
    </rPh>
    <phoneticPr fontId="24"/>
  </si>
  <si>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</si>
  <si>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</si>
  <si>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</si>
  <si>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4"/>
  </si>
  <si>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</si>
  <si>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</si>
  <si>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</si>
  <si>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退職手当負担見込額 </t>
    <rPh sb="0" eb="2">
      <t>タイショク</t>
    </rPh>
    <rPh sb="2" eb="4">
      <t>テアテ</t>
    </rPh>
    <rPh sb="4" eb="6">
      <t>フタン</t>
    </rPh>
    <rPh sb="6" eb="9">
      <t>ミコミガク</t>
    </rPh>
    <phoneticPr fontId="2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</si>
  <si>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</si>
  <si>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</si>
  <si>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</si>
  <si>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</si>
  <si>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国営土地改良事業に係るもの</t>
    <rPh sb="0" eb="2">
      <t>コクエイ</t>
    </rPh>
    <rPh sb="2" eb="4">
      <t>トチ</t>
    </rPh>
    <rPh sb="4" eb="6">
      <t>カイリョウ</t>
    </rPh>
    <rPh sb="6" eb="8">
      <t>ジギョウ</t>
    </rPh>
    <rPh sb="9" eb="10">
      <t>カカ</t>
    </rPh>
    <phoneticPr fontId="24"/>
  </si>
  <si>
    <t xml:space="preserve">公営企業債等繰入見込額 </t>
    <rPh sb="0" eb="2">
      <t>コウエイ</t>
    </rPh>
    <rPh sb="2" eb="5">
      <t>キギョウサイ</t>
    </rPh>
    <rPh sb="5" eb="6">
      <t>トウ</t>
    </rPh>
    <rPh sb="6" eb="8">
      <t>クリイ</t>
    </rPh>
    <rPh sb="8" eb="11">
      <t>ミコミガク</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</si>
  <si>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</si>
  <si>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準元利償還金</t>
    <rPh sb="0" eb="1">
      <t>ジュン</t>
    </rPh>
    <rPh sb="1" eb="3">
      <t>ガンリ</t>
    </rPh>
    <rPh sb="3" eb="6">
      <t>ショウカンキン</t>
    </rPh>
    <phoneticPr fontId="24"/>
  </si>
  <si>
    <t xml:space="preserve">債務負担行為に基づく支出予定額 </t>
    <rPh sb="0" eb="2">
      <t>サイム</t>
    </rPh>
    <rPh sb="2" eb="4">
      <t>フタン</t>
    </rPh>
    <rPh sb="4" eb="6">
      <t>コウイ</t>
    </rPh>
    <rPh sb="7" eb="8">
      <t>モト</t>
    </rPh>
    <rPh sb="10" eb="12">
      <t>シシュツ</t>
    </rPh>
    <rPh sb="12" eb="15">
      <t>ヨテイガク</t>
    </rPh>
    <phoneticPr fontId="24"/>
  </si>
  <si>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</si>
  <si>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</si>
  <si>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将来負担額</t>
    <rPh sb="0" eb="2">
      <t>ショウライ</t>
    </rPh>
    <rPh sb="2" eb="4">
      <t>フタン</t>
    </rPh>
    <rPh sb="4" eb="5">
      <t>ガク</t>
    </rPh>
    <phoneticPr fontId="5"/>
  </si>
  <si>
    <t>元利償還金</t>
    <rPh sb="0" eb="2">
      <t>ガンリ</t>
    </rPh>
    <rPh sb="2" eb="5">
      <t>ショウカンキン</t>
    </rPh>
    <phoneticPr fontId="24"/>
  </si>
  <si>
    <t>区分</t>
    <rPh sb="0" eb="1">
      <t>ク</t>
    </rPh>
    <rPh sb="1" eb="2">
      <t>ブン</t>
    </rPh>
    <phoneticPr fontId="24"/>
  </si>
  <si>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</si>
  <si>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</si>
  <si>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</si>
  <si>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</si>
  <si>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</si>
  <si>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</si>
  <si>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</si>
  <si>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</si>
  <si>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</si>
  <si>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青森県後期高齢者医療広域連合（特別会計）</t>
    <rPh sb="0" eb="3">
      <t>アオモリケン</t>
    </rPh>
    <rPh sb="3" eb="8">
      <t>コウキコウレイシャ</t>
    </rPh>
    <rPh sb="8" eb="10">
      <t>イリョウ</t>
    </rPh>
    <rPh sb="10" eb="12">
      <t>コウイキ</t>
    </rPh>
    <rPh sb="12" eb="14">
      <t>レンゴウ</t>
    </rPh>
    <rPh sb="15" eb="17">
      <t>トクベツ</t>
    </rPh>
    <rPh sb="17" eb="19">
      <t>カイケイ</t>
    </rPh>
    <phoneticPr fontId="10"/>
  </si>
  <si>
    <t>青森県後期高齢者医療広域連合（一般会計）</t>
    <rPh sb="0" eb="3">
      <t>アオモリケン</t>
    </rPh>
    <rPh sb="3" eb="8">
      <t>コウキコウレイシャ</t>
    </rPh>
    <rPh sb="8" eb="10">
      <t>イリョウ</t>
    </rPh>
    <rPh sb="10" eb="12">
      <t>コウイキ</t>
    </rPh>
    <rPh sb="12" eb="14">
      <t>レンゴウ</t>
    </rPh>
    <rPh sb="15" eb="17">
      <t>イッパン</t>
    </rPh>
    <rPh sb="17" eb="19">
      <t>カイケイ</t>
    </rPh>
    <phoneticPr fontId="10"/>
  </si>
  <si>
    <t>青森県交通災害共済組合</t>
    <rPh sb="0" eb="3">
      <t>アオモリケン</t>
    </rPh>
    <rPh sb="3" eb="5">
      <t>コウツウ</t>
    </rPh>
    <rPh sb="5" eb="7">
      <t>サイガイ</t>
    </rPh>
    <rPh sb="7" eb="9">
      <t>キョウサイ</t>
    </rPh>
    <rPh sb="9" eb="11">
      <t>クミアイ</t>
    </rPh>
    <phoneticPr fontId="10"/>
  </si>
  <si>
    <t>青森県市町村総合事務組合</t>
    <rPh sb="0" eb="3">
      <t>アオモリケン</t>
    </rPh>
    <rPh sb="3" eb="6">
      <t>シチョウソン</t>
    </rPh>
    <rPh sb="6" eb="8">
      <t>ソウゴウ</t>
    </rPh>
    <rPh sb="8" eb="10">
      <t>ジム</t>
    </rPh>
    <rPh sb="10" eb="12">
      <t>クミアイ</t>
    </rPh>
    <phoneticPr fontId="10"/>
  </si>
  <si>
    <t>青森地域広域事務組合</t>
    <rPh sb="0" eb="2">
      <t>アオモリ</t>
    </rPh>
    <rPh sb="2" eb="4">
      <t>チイキ</t>
    </rPh>
    <rPh sb="4" eb="6">
      <t>コウイキ</t>
    </rPh>
    <rPh sb="6" eb="8">
      <t>ジム</t>
    </rPh>
    <rPh sb="8" eb="10">
      <t>クミアイ</t>
    </rPh>
    <phoneticPr fontId="10"/>
  </si>
  <si>
    <t>青森県市町村職員退職手当組合</t>
    <rPh sb="0" eb="3">
      <t>アオモリケン</t>
    </rPh>
    <rPh sb="3" eb="6">
      <t>シチョウソン</t>
    </rPh>
    <rPh sb="6" eb="8">
      <t>ショクイン</t>
    </rPh>
    <rPh sb="8" eb="10">
      <t>タイショク</t>
    </rPh>
    <rPh sb="10" eb="12">
      <t>テアテ</t>
    </rPh>
    <rPh sb="12" eb="14">
      <t>クミアイ</t>
    </rPh>
    <phoneticPr fontId="10"/>
  </si>
  <si>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</si>
  <si>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</si>
  <si>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</si>
  <si>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</si>
  <si>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</si>
  <si>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</si>
  <si>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</si>
  <si>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</si>
  <si>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</si>
  <si>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</si>
  <si>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</si>
  <si>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</si>
  <si>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</si>
  <si>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</si>
  <si>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</si>
  <si>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4"/>
  </si>
  <si>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</si>
  <si>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</si>
  <si>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</si>
  <si>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</si>
  <si>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株式会社蓬田紳装</t>
    <rPh sb="0" eb="4">
      <t>カブシキガイシャ</t>
    </rPh>
    <rPh sb="4" eb="6">
      <t>ヨモギタ</t>
    </rPh>
    <rPh sb="6" eb="8">
      <t>シンソウ</t>
    </rPh>
    <phoneticPr fontId="10"/>
  </si>
  <si>
    <t>蓬田村学校給食センター特別会計</t>
    <phoneticPr fontId="5"/>
  </si>
  <si>
    <t>よもぎたアシスト株式会社</t>
    <rPh sb="8" eb="12">
      <t>カブシキガイシャ</t>
    </rPh>
    <phoneticPr fontId="10"/>
  </si>
  <si>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</si>
  <si>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</si>
  <si>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</si>
  <si>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</si>
  <si>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</si>
  <si>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</si>
  <si>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</si>
  <si>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</si>
  <si>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</si>
  <si>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</si>
  <si>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</si>
  <si>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4"/>
  </si>
  <si>
    <t>実質収支</t>
    <phoneticPr fontId="24"/>
  </si>
  <si>
    <t>形式収支</t>
    <phoneticPr fontId="24"/>
  </si>
  <si>
    <t>歳出</t>
    <phoneticPr fontId="24"/>
  </si>
  <si>
    <t>歳入</t>
    <rPh sb="0" eb="2">
      <t>サイニュウ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</si>
  <si>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</si>
  <si>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一般会計等の財政状況（単位：百万円）</t>
    <rPh sb="0" eb="2">
      <t>イッパン</t>
    </rPh>
    <rPh sb="2" eb="4">
      <t>カイケイ</t>
    </rPh>
    <rPh sb="4" eb="5">
      <t>トウ</t>
    </rPh>
    <rPh sb="6" eb="8">
      <t>ザイセイ</t>
    </rPh>
    <rPh sb="8" eb="10">
      <t>ジョウキョウ</t>
    </rPh>
    <phoneticPr fontId="24"/>
  </si>
  <si>
    <t>青森県蓬田村</t>
  </si>
  <si>
    <t>令和5年度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</si>
  <si>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</si>
  <si>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</si>
  <si>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</si>
  <si>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R05</t>
  </si>
  <si>
    <t xml:space="preserve"> R04</t>
  </si>
  <si>
    <t xml:space="preserve"> R03</t>
  </si>
  <si>
    <t xml:space="preserve"> R02</t>
  </si>
  <si>
    <t xml:space="preserve"> R01</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</si>
  <si>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</si>
  <si>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</si>
  <si>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</si>
  <si>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</si>
  <si>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</si>
  <si>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</si>
  <si>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</si>
  <si>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</si>
  <si>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</si>
  <si>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▲地方債に係る元利償還金及び準元利償還金に要する経費として
普通交付税の額の算定に用いる基準財政需要額に算入された額</t>
  </si>
  <si>
    <t>-</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</si>
  <si>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</si>
  <si>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</si>
  <si>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</si>
  <si>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</si>
  <si>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</si>
  <si>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</si>
  <si>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31"/>
  </si>
  <si>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</si>
  <si>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</si>
  <si>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</si>
  <si>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</si>
  <si>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</si>
  <si>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</si>
  <si>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</si>
  <si>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</si>
  <si>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3"/>
  </si>
  <si>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</si>
  <si>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</si>
  <si>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</si>
  <si>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</si>
  <si>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</si>
  <si>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</si>
  <si>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</si>
  <si>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</si>
  <si>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</si>
  <si>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</si>
  <si>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</si>
  <si>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</si>
  <si>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</si>
  <si>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</si>
  <si>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1.00</t>
  </si>
  <si>
    <t>▲ 1.37</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</si>
  <si>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</si>
  <si>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</si>
  <si>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</si>
  <si>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標準財政規模比（％）</t>
    <phoneticPr fontId="5"/>
  </si>
  <si>
    <t>その他会計（黒字）</t>
  </si>
  <si>
    <t>その他会計（赤字）</t>
  </si>
  <si>
    <t>蓬田村後期高齢者医療特別会計</t>
  </si>
  <si>
    <t>蓬田村学校給食センター特別会計</t>
  </si>
  <si>
    <t>蓬田村国民健康保険特別会計</t>
  </si>
  <si>
    <t>蓬田村介護保険特別会計</t>
  </si>
  <si>
    <t>蓬田村簡易水道事業特別会計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</si>
  <si>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</si>
  <si>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</si>
  <si>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</si>
  <si>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</si>
  <si>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</si>
  <si>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</si>
  <si>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</si>
  <si>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</si>
  <si>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R05</t>
    <phoneticPr fontId="5"/>
  </si>
  <si>
    <t>R04</t>
    <phoneticPr fontId="5"/>
  </si>
  <si>
    <t>R03</t>
    <phoneticPr fontId="5"/>
  </si>
  <si>
    <t>R02</t>
    <phoneticPr fontId="5"/>
  </si>
  <si>
    <t>R01</t>
    <phoneticPr fontId="5"/>
  </si>
  <si>
    <t>（百万円）</t>
    <phoneticPr fontId="5"/>
  </si>
  <si>
    <t>（参考）</t>
    <rPh sb="1" eb="3">
      <t>サンコウ</t>
    </rPh>
    <phoneticPr fontId="5"/>
  </si>
  <si>
    <t>※ 減債基金積立不足算定額=(C)×(１－(D)/(E))</t>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</si>
  <si>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</si>
  <si>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</si>
  <si>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</si>
  <si>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</si>
  <si>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</si>
  <si>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</si>
  <si>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</si>
  <si>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</si>
  <si>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</si>
  <si>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</si>
  <si>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</si>
  <si>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</si>
  <si>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</si>
  <si>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</si>
  <si>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</si>
  <si>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</si>
  <si>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</si>
  <si>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</si>
  <si>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</si>
  <si>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</si>
  <si>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</si>
  <si>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</si>
  <si>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</si>
  <si>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</si>
  <si>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</si>
  <si>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</si>
  <si>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</si>
  <si>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</si>
  <si>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</si>
  <si>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　実質公債費比率は、緊防債の元利償還金の増や、普通交付税及び臨時財政対策債の減による標準財政規模の減により前年度に比べ1.1ポイント増加したが類似団体と比較し、低い水準となっている。
　今後は、役場新庁舎建設等の大規模事業の財源として基金の取り崩しのほか、地方債も活用予定であるため、交付税算入のあるものを選択し比率の悪化を抑えていくよう努めていく。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</si>
</sst>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quot;(&quot;0&quot;)&quot;"/>
    <numFmt numFmtId="183" formatCode="0.0_ "/>
    <numFmt numFmtId="184" formatCode="0.00_ "/>
    <numFmt numFmtId="185" formatCode="@&quot; &quot;"/>
    <numFmt numFmtId="186" formatCode="0_ "/>
    <numFmt numFmtId="187" formatCode="&quot;( &quot;0.0&quot; )&quot;;&quot;( &quot;\-0.0&quot; )&quot;"/>
    <numFmt numFmtId="188" formatCode="0.0;&quot;▲ &quot;0.0"/>
    <numFmt numFmtId="189" formatCode="0.00;&quot;▲ &quot;0.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16"/>
      <color indexed="8"/>
      <name val="ＭＳ ゴシック"/>
      <family val="3"/>
      <charset val="128"/>
    </font>
    <font>
      <sz val="6"/>
      <name val="ＭＳ ゴシック"/>
      <family val="2"/>
      <charset val="128"/>
    </font>
    <font>
      <sz val="16"/>
      <name val="ＭＳ ゴシック"/>
      <family val="3"/>
      <charset val="128"/>
    </font>
    <font>
      <b/>
      <sz val="16"/>
      <color indexed="8"/>
      <name val="ＭＳ ゴシック"/>
      <family val="3"/>
      <charset val="128"/>
    </font>
    <font>
      <sz val="11"/>
      <color indexed="8"/>
      <name val="ＭＳ ゴシック"/>
      <family val="3"/>
      <charset val="128"/>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indexed="27"/>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41"/>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8" fillId="0" borderId="0">
      <alignment vertical="center"/>
    </xf>
    <xf numFmtId="0" fontId="8" fillId="0" borderId="0">
      <alignment vertical="center"/>
    </xf>
    <xf numFmtId="0" fontId="14"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7">
      <alignment vertical="center"/>
    </xf>
    <xf numFmtId="181" fontId="9" fillId="0" borderId="13" xfId="8" applyNumberFormat="1" applyFont="1" applyBorder="1" applyAlignment="1">
      <alignment horizontal="right" vertical="center" shrinkToFit="1"/>
    </xf>
    <xf numFmtId="181" fontId="9" fillId="0" borderId="14" xfId="8" applyNumberFormat="1" applyFont="1" applyBorder="1" applyAlignment="1">
      <alignment horizontal="right" vertical="center" shrinkToFit="1"/>
    </xf>
    <xf numFmtId="0" fontId="9" fillId="0" borderId="17" xfId="7" applyFont="1" applyBorder="1" applyAlignment="1">
      <alignment horizontal="center" vertical="center"/>
    </xf>
    <xf numFmtId="181" fontId="9" fillId="0" borderId="18" xfId="8" applyNumberFormat="1" applyFont="1" applyBorder="1" applyAlignment="1" applyProtection="1">
      <alignment horizontal="right" vertical="center" shrinkToFit="1"/>
      <protection locked="0"/>
    </xf>
    <xf numFmtId="181" fontId="9" fillId="0" borderId="19" xfId="8" applyNumberFormat="1" applyFont="1" applyBorder="1" applyAlignment="1" applyProtection="1">
      <alignment horizontal="right" vertical="center" shrinkToFit="1"/>
      <protection locked="0"/>
    </xf>
    <xf numFmtId="0" fontId="9" fillId="0" borderId="23" xfId="7" applyFont="1" applyBorder="1" applyAlignment="1">
      <alignment horizontal="center" vertical="center"/>
    </xf>
    <xf numFmtId="181" fontId="9" fillId="0" borderId="24" xfId="8" applyNumberFormat="1" applyFont="1" applyBorder="1" applyAlignment="1" applyProtection="1">
      <alignment horizontal="right" vertical="center" shrinkToFit="1"/>
      <protection locked="0"/>
    </xf>
    <xf numFmtId="181" fontId="9" fillId="0" borderId="12" xfId="8" applyNumberFormat="1" applyFont="1" applyBorder="1" applyAlignment="1" applyProtection="1">
      <alignment horizontal="right" vertical="center" shrinkToFit="1"/>
      <protection locked="0"/>
    </xf>
    <xf numFmtId="0" fontId="9" fillId="0" borderId="26" xfId="7" applyFont="1" applyBorder="1" applyAlignment="1">
      <alignment horizontal="center" vertical="center"/>
    </xf>
    <xf numFmtId="181" fontId="9" fillId="0" borderId="24" xfId="8" applyNumberFormat="1" applyFont="1" applyBorder="1" applyAlignment="1">
      <alignment horizontal="right" vertical="center" shrinkToFit="1"/>
    </xf>
    <xf numFmtId="181" fontId="9" fillId="0" borderId="12" xfId="8" applyNumberFormat="1" applyFont="1" applyBorder="1" applyAlignment="1">
      <alignment horizontal="right" vertical="center" shrinkToFit="1"/>
    </xf>
    <xf numFmtId="0" fontId="9" fillId="0" borderId="27" xfId="7" applyFont="1" applyBorder="1" applyAlignment="1">
      <alignment horizontal="center" vertical="center" wrapText="1"/>
    </xf>
    <xf numFmtId="181" fontId="9" fillId="0" borderId="28" xfId="8" applyNumberFormat="1" applyFont="1" applyBorder="1" applyAlignment="1">
      <alignment horizontal="right" vertical="center" shrinkToFit="1"/>
    </xf>
    <xf numFmtId="181" fontId="9" fillId="0" borderId="29" xfId="8" applyNumberFormat="1" applyFont="1" applyBorder="1" applyAlignment="1">
      <alignment horizontal="right" vertical="center" shrinkToFit="1"/>
    </xf>
    <xf numFmtId="181" fontId="9" fillId="0" borderId="31" xfId="8" applyNumberFormat="1" applyFont="1" applyBorder="1" applyAlignment="1">
      <alignment horizontal="right" vertical="center" shrinkToFit="1"/>
    </xf>
    <xf numFmtId="181" fontId="9" fillId="0" borderId="32" xfId="8" applyNumberFormat="1" applyFont="1" applyBorder="1" applyAlignment="1">
      <alignment horizontal="right" vertical="center" shrinkToFit="1"/>
    </xf>
    <xf numFmtId="0" fontId="9" fillId="0" borderId="35" xfId="7" applyFont="1" applyBorder="1" applyAlignment="1">
      <alignment horizontal="center" vertical="center" wrapText="1"/>
    </xf>
    <xf numFmtId="0" fontId="11" fillId="3" borderId="13" xfId="8" applyFont="1" applyFill="1" applyBorder="1" applyAlignment="1">
      <alignment horizontal="center" vertical="center"/>
    </xf>
    <xf numFmtId="0" fontId="11" fillId="3" borderId="32" xfId="8" applyFont="1" applyFill="1" applyBorder="1" applyAlignment="1">
      <alignment horizontal="center" vertical="center"/>
    </xf>
    <xf numFmtId="0" fontId="9" fillId="4" borderId="15" xfId="7" applyFont="1" applyFill="1" applyBorder="1" applyAlignment="1">
      <alignment horizontal="right" vertical="top"/>
    </xf>
    <xf numFmtId="0" fontId="9" fillId="4" borderId="16" xfId="7" applyFont="1" applyFill="1" applyBorder="1" applyAlignment="1">
      <alignment horizontal="right" vertical="top"/>
    </xf>
    <xf numFmtId="0" fontId="9" fillId="4" borderId="17" xfId="7" applyFont="1" applyFill="1" applyBorder="1" applyAlignment="1"/>
    <xf numFmtId="0" fontId="12" fillId="0" borderId="0" xfId="7" applyFont="1" applyAlignment="1">
      <alignment horizontal="right"/>
    </xf>
    <xf numFmtId="0" fontId="13" fillId="0" borderId="0" xfId="7" applyFont="1">
      <alignment vertical="center"/>
    </xf>
    <xf numFmtId="0" fontId="14" fillId="0" borderId="0" xfId="9" applyFont="1">
      <alignment vertical="center"/>
    </xf>
    <xf numFmtId="0" fontId="14" fillId="0" borderId="36" xfId="9" applyFont="1" applyBorder="1">
      <alignment vertical="center"/>
    </xf>
    <xf numFmtId="0" fontId="14" fillId="0" borderId="37" xfId="9" applyFont="1" applyBorder="1">
      <alignment vertical="center"/>
    </xf>
    <xf numFmtId="0" fontId="14" fillId="0" borderId="38" xfId="9" applyFont="1" applyBorder="1">
      <alignment vertical="center"/>
    </xf>
    <xf numFmtId="0" fontId="14" fillId="0" borderId="39" xfId="9" applyFont="1" applyBorder="1" applyAlignment="1">
      <alignment horizontal="center" vertical="center"/>
    </xf>
    <xf numFmtId="49" fontId="14" fillId="0" borderId="0" xfId="9" applyNumberFormat="1" applyFont="1">
      <alignment vertical="center"/>
    </xf>
    <xf numFmtId="49" fontId="14" fillId="0" borderId="35" xfId="9" applyNumberFormat="1" applyFont="1" applyBorder="1">
      <alignment vertical="center"/>
    </xf>
    <xf numFmtId="0" fontId="14" fillId="0" borderId="0" xfId="9" applyFont="1" applyAlignment="1">
      <alignment horizontal="center" vertical="center"/>
    </xf>
    <xf numFmtId="49" fontId="14" fillId="0" borderId="0" xfId="9" applyNumberFormat="1" applyFont="1" applyAlignment="1">
      <alignment horizontal="center" vertical="center"/>
    </xf>
    <xf numFmtId="0" fontId="14" fillId="0" borderId="39" xfId="9" applyFont="1" applyBorder="1">
      <alignment vertical="center"/>
    </xf>
    <xf numFmtId="0" fontId="14" fillId="0" borderId="35" xfId="9" applyFont="1" applyBorder="1">
      <alignment vertical="center"/>
    </xf>
    <xf numFmtId="183" fontId="14" fillId="0" borderId="36" xfId="9" applyNumberFormat="1" applyFont="1" applyBorder="1">
      <alignment vertical="center"/>
    </xf>
    <xf numFmtId="183" fontId="14" fillId="0" borderId="37" xfId="9" applyNumberFormat="1" applyFont="1" applyBorder="1">
      <alignment vertical="center"/>
    </xf>
    <xf numFmtId="183" fontId="14" fillId="0" borderId="38" xfId="9" applyNumberFormat="1" applyFont="1" applyBorder="1">
      <alignment vertical="center"/>
    </xf>
    <xf numFmtId="0" fontId="17" fillId="0" borderId="36" xfId="9" applyFont="1" applyBorder="1" applyAlignment="1">
      <alignment vertical="center" wrapText="1"/>
    </xf>
    <xf numFmtId="0" fontId="17" fillId="0" borderId="37" xfId="9" applyFont="1" applyBorder="1" applyAlignment="1">
      <alignment vertical="center" wrapText="1"/>
    </xf>
    <xf numFmtId="0" fontId="14" fillId="0" borderId="38" xfId="9" applyFont="1" applyBorder="1" applyAlignment="1">
      <alignment horizontal="center" vertical="center"/>
    </xf>
    <xf numFmtId="0" fontId="14" fillId="0" borderId="35" xfId="9" applyFont="1" applyBorder="1" applyAlignment="1">
      <alignment horizontal="center" vertical="center"/>
    </xf>
    <xf numFmtId="0" fontId="14" fillId="0" borderId="35" xfId="9" applyFont="1" applyBorder="1" applyAlignment="1">
      <alignment horizontal="left" vertical="center"/>
    </xf>
    <xf numFmtId="0" fontId="18" fillId="0" borderId="54" xfId="12" applyFont="1" applyBorder="1" applyAlignment="1">
      <alignment horizontal="center" vertical="center"/>
    </xf>
    <xf numFmtId="186" fontId="14" fillId="0" borderId="33" xfId="9" applyNumberFormat="1" applyFont="1" applyBorder="1" applyAlignment="1">
      <alignment vertical="center" shrinkToFit="1"/>
    </xf>
    <xf numFmtId="186" fontId="14" fillId="0" borderId="34" xfId="9" applyNumberFormat="1" applyFont="1" applyBorder="1" applyAlignment="1">
      <alignment vertical="center" shrinkToFit="1"/>
    </xf>
    <xf numFmtId="186" fontId="14" fillId="0" borderId="43" xfId="9" applyNumberFormat="1" applyFont="1" applyBorder="1" applyAlignment="1">
      <alignment vertical="center" shrinkToFit="1"/>
    </xf>
    <xf numFmtId="0" fontId="18" fillId="0" borderId="56" xfId="12" applyFont="1" applyBorder="1">
      <alignment vertical="center"/>
    </xf>
    <xf numFmtId="186" fontId="14" fillId="0" borderId="33" xfId="9" applyNumberFormat="1" applyFont="1" applyBorder="1" applyAlignment="1">
      <alignment horizontal="right" vertical="center" shrinkToFit="1"/>
    </xf>
    <xf numFmtId="186" fontId="14" fillId="0" borderId="34" xfId="9" applyNumberFormat="1" applyFont="1" applyBorder="1" applyAlignment="1">
      <alignment horizontal="right" vertical="center" shrinkToFit="1"/>
    </xf>
    <xf numFmtId="186" fontId="14" fillId="0" borderId="43" xfId="9" applyNumberFormat="1" applyFont="1" applyBorder="1" applyAlignment="1">
      <alignment horizontal="right" vertical="center" shrinkToFit="1"/>
    </xf>
    <xf numFmtId="0" fontId="14" fillId="0" borderId="33" xfId="9" applyFont="1" applyBorder="1" applyAlignment="1">
      <alignment horizontal="left" vertical="center"/>
    </xf>
    <xf numFmtId="0" fontId="14" fillId="0" borderId="34" xfId="9" applyFont="1" applyBorder="1" applyAlignment="1">
      <alignment horizontal="left" vertical="center"/>
    </xf>
    <xf numFmtId="0" fontId="14" fillId="0" borderId="43" xfId="9" applyFont="1" applyBorder="1" applyAlignment="1">
      <alignment horizontal="left" vertical="center"/>
    </xf>
    <xf numFmtId="0" fontId="21" fillId="0" borderId="0" xfId="9" applyFont="1">
      <alignment vertical="center"/>
    </xf>
    <xf numFmtId="0" fontId="22" fillId="0" borderId="0" xfId="9" applyFont="1">
      <alignment vertical="center"/>
    </xf>
    <xf numFmtId="0" fontId="14" fillId="0" borderId="0" xfId="13" applyFont="1">
      <alignment vertical="center"/>
    </xf>
    <xf numFmtId="0" fontId="14" fillId="0" borderId="0" xfId="13" applyFont="1" applyAlignment="1">
      <alignment vertical="center" shrinkToFit="1"/>
    </xf>
    <xf numFmtId="0" fontId="18" fillId="0" borderId="0" xfId="13" applyFont="1">
      <alignment vertical="center"/>
    </xf>
    <xf numFmtId="0" fontId="14" fillId="0" borderId="7" xfId="13" applyFont="1" applyBorder="1" applyAlignment="1">
      <alignment horizontal="center" vertical="center" wrapText="1"/>
    </xf>
    <xf numFmtId="0" fontId="14" fillId="0" borderId="0" xfId="13" applyFont="1" applyAlignment="1">
      <alignment horizontal="center" vertical="center" wrapText="1"/>
    </xf>
    <xf numFmtId="0" fontId="14" fillId="0" borderId="4" xfId="13" applyFont="1" applyBorder="1" applyAlignment="1">
      <alignment horizontal="center" vertical="center"/>
    </xf>
    <xf numFmtId="0" fontId="14" fillId="0" borderId="2" xfId="13" applyFont="1" applyBorder="1" applyAlignment="1">
      <alignment horizontal="center" vertical="center"/>
    </xf>
    <xf numFmtId="0" fontId="14" fillId="0" borderId="2" xfId="13" applyFont="1" applyBorder="1">
      <alignment vertical="center"/>
    </xf>
    <xf numFmtId="0" fontId="14" fillId="0" borderId="1" xfId="13" applyFont="1" applyBorder="1" applyAlignment="1">
      <alignment horizontal="center" vertical="center"/>
    </xf>
    <xf numFmtId="0" fontId="14" fillId="0" borderId="7" xfId="13" applyFont="1" applyBorder="1">
      <alignment vertical="center"/>
    </xf>
    <xf numFmtId="49" fontId="14" fillId="0" borderId="0" xfId="13" applyNumberFormat="1" applyFont="1">
      <alignment vertical="center"/>
    </xf>
    <xf numFmtId="0" fontId="13" fillId="0" borderId="7" xfId="13" applyFont="1" applyBorder="1" applyAlignment="1">
      <alignment horizontal="center" vertical="center"/>
    </xf>
    <xf numFmtId="0" fontId="13" fillId="0" borderId="7" xfId="13" applyFont="1" applyBorder="1">
      <alignment vertical="center"/>
    </xf>
    <xf numFmtId="0" fontId="24" fillId="0" borderId="0" xfId="13" applyFont="1">
      <alignment vertical="center"/>
    </xf>
    <xf numFmtId="49" fontId="25" fillId="0" borderId="0" xfId="13" applyNumberFormat="1" applyFont="1">
      <alignment vertical="center"/>
    </xf>
    <xf numFmtId="0" fontId="3" fillId="0" borderId="0" xfId="14">
      <alignment vertical="center"/>
    </xf>
    <xf numFmtId="0" fontId="26" fillId="2" borderId="0" xfId="14" applyFont="1" applyFill="1">
      <alignment vertical="center"/>
    </xf>
    <xf numFmtId="0" fontId="3" fillId="2" borderId="0" xfId="14" applyFill="1">
      <alignment vertical="center"/>
    </xf>
    <xf numFmtId="0" fontId="27" fillId="2" borderId="0" xfId="15" applyFont="1" applyFill="1">
      <alignment vertical="center"/>
    </xf>
    <xf numFmtId="0" fontId="27" fillId="2" borderId="0" xfId="15" applyFont="1" applyFill="1" applyAlignment="1">
      <alignment horizontal="center" vertical="center"/>
    </xf>
    <xf numFmtId="0" fontId="27" fillId="2" borderId="0" xfId="14" applyFont="1" applyFill="1">
      <alignment vertical="center"/>
    </xf>
    <xf numFmtId="0" fontId="27" fillId="2" borderId="35" xfId="15" applyFont="1" applyFill="1" applyBorder="1">
      <alignment vertical="center"/>
    </xf>
    <xf numFmtId="0" fontId="4" fillId="2" borderId="39" xfId="15" applyFont="1" applyFill="1" applyBorder="1">
      <alignment vertical="center"/>
    </xf>
    <xf numFmtId="0" fontId="4" fillId="2" borderId="0" xfId="15" applyFont="1" applyFill="1">
      <alignment vertical="center"/>
    </xf>
    <xf numFmtId="0" fontId="4" fillId="2" borderId="0" xfId="15" applyFont="1" applyFill="1" applyAlignment="1">
      <alignment horizontal="center" vertical="center"/>
    </xf>
    <xf numFmtId="0" fontId="4" fillId="2" borderId="2" xfId="15" applyFont="1" applyFill="1" applyBorder="1">
      <alignment vertical="center"/>
    </xf>
    <xf numFmtId="0" fontId="4" fillId="2" borderId="27" xfId="15" applyFont="1" applyFill="1" applyBorder="1">
      <alignment vertical="center"/>
    </xf>
    <xf numFmtId="0" fontId="4" fillId="2" borderId="9" xfId="15" applyFont="1" applyFill="1" applyBorder="1">
      <alignment vertical="center"/>
    </xf>
    <xf numFmtId="0" fontId="4" fillId="2" borderId="37" xfId="15" applyFont="1" applyFill="1" applyBorder="1" applyAlignment="1">
      <alignment horizontal="center" vertical="center"/>
    </xf>
    <xf numFmtId="0" fontId="4" fillId="2" borderId="37" xfId="15" applyFont="1" applyFill="1" applyBorder="1">
      <alignment vertical="center"/>
    </xf>
    <xf numFmtId="0" fontId="20" fillId="2" borderId="0" xfId="15" applyFont="1" applyFill="1">
      <alignment vertical="center"/>
    </xf>
    <xf numFmtId="181" fontId="4" fillId="2" borderId="0" xfId="15" applyNumberFormat="1" applyFont="1" applyFill="1" applyAlignment="1">
      <alignment horizontal="left" vertical="center" shrinkToFit="1"/>
    </xf>
    <xf numFmtId="181" fontId="4" fillId="2" borderId="0" xfId="15" applyNumberFormat="1" applyFont="1" applyFill="1" applyAlignment="1">
      <alignment horizontal="right" vertical="center" shrinkToFit="1"/>
    </xf>
    <xf numFmtId="0" fontId="4" fillId="2" borderId="0" xfId="15" applyFont="1" applyFill="1" applyAlignment="1">
      <alignment horizontal="left" vertical="center" shrinkToFit="1"/>
    </xf>
    <xf numFmtId="0" fontId="4" fillId="2" borderId="0" xfId="15" applyFont="1" applyFill="1" applyAlignment="1">
      <alignment horizontal="center" vertical="center" shrinkToFit="1"/>
    </xf>
    <xf numFmtId="0" fontId="4" fillId="6" borderId="119" xfId="15" applyFont="1" applyFill="1" applyBorder="1" applyAlignment="1" applyProtection="1">
      <alignment horizontal="center" vertical="center" shrinkToFit="1"/>
      <protection locked="0"/>
    </xf>
    <xf numFmtId="0" fontId="4" fillId="2" borderId="124" xfId="15" applyFont="1" applyFill="1" applyBorder="1" applyAlignment="1" applyProtection="1">
      <alignment horizontal="center" vertical="center" shrinkToFit="1"/>
      <protection locked="0"/>
    </xf>
    <xf numFmtId="0" fontId="4" fillId="0" borderId="125" xfId="15" applyFont="1" applyBorder="1" applyAlignment="1" applyProtection="1">
      <alignment horizontal="center" vertical="center" shrinkToFit="1"/>
      <protection locked="0"/>
    </xf>
    <xf numFmtId="0" fontId="4" fillId="0" borderId="135" xfId="15" applyFont="1" applyBorder="1" applyAlignment="1" applyProtection="1">
      <alignment horizontal="center" vertical="center" shrinkToFit="1"/>
      <protection locked="0"/>
    </xf>
    <xf numFmtId="0" fontId="4" fillId="0" borderId="147" xfId="15" applyFont="1" applyBorder="1" applyAlignment="1" applyProtection="1">
      <alignment horizontal="center" vertical="center" shrinkToFit="1"/>
      <protection locked="0"/>
    </xf>
    <xf numFmtId="0" fontId="4" fillId="0" borderId="124" xfId="17" applyFont="1" applyBorder="1" applyAlignment="1" applyProtection="1">
      <alignment horizontal="center" vertical="center" shrinkToFit="1"/>
      <protection locked="0"/>
    </xf>
    <xf numFmtId="0" fontId="4" fillId="0" borderId="157" xfId="15" applyFont="1" applyBorder="1" applyAlignment="1" applyProtection="1">
      <alignment horizontal="center" vertical="center" shrinkToFit="1"/>
      <protection locked="0"/>
    </xf>
    <xf numFmtId="0" fontId="27" fillId="0" borderId="0" xfId="14" applyFont="1">
      <alignment vertical="center"/>
    </xf>
    <xf numFmtId="0" fontId="4" fillId="0" borderId="167" xfId="17" applyFont="1" applyBorder="1" applyAlignment="1" applyProtection="1">
      <alignment horizontal="center" vertical="center" shrinkToFit="1"/>
      <protection locked="0"/>
    </xf>
    <xf numFmtId="0" fontId="14" fillId="2" borderId="0" xfId="15" applyFont="1" applyFill="1">
      <alignment vertical="center"/>
    </xf>
    <xf numFmtId="0" fontId="14" fillId="2" borderId="37" xfId="15" applyFont="1" applyFill="1" applyBorder="1">
      <alignment vertical="center"/>
    </xf>
    <xf numFmtId="49" fontId="14" fillId="2" borderId="0" xfId="15" applyNumberFormat="1" applyFont="1" applyFill="1">
      <alignment vertical="center"/>
    </xf>
    <xf numFmtId="179" fontId="31" fillId="0" borderId="173" xfId="5" applyNumberFormat="1" applyFont="1" applyBorder="1" applyAlignment="1">
      <alignment horizontal="right" vertical="center" shrinkToFit="1"/>
    </xf>
    <xf numFmtId="179" fontId="31" fillId="0" borderId="174" xfId="5" applyNumberFormat="1" applyFont="1" applyBorder="1" applyAlignment="1">
      <alignment horizontal="right" vertical="center" shrinkToFit="1"/>
    </xf>
    <xf numFmtId="181" fontId="31" fillId="0" borderId="175" xfId="5" applyNumberFormat="1" applyFont="1" applyBorder="1" applyAlignment="1">
      <alignment horizontal="right" vertical="center" shrinkToFit="1"/>
    </xf>
    <xf numFmtId="179" fontId="31" fillId="0" borderId="176" xfId="5" applyNumberFormat="1" applyFont="1" applyBorder="1" applyAlignment="1">
      <alignment horizontal="right" vertical="center" shrinkToFit="1"/>
    </xf>
    <xf numFmtId="181" fontId="31" fillId="0" borderId="177" xfId="5" applyNumberFormat="1" applyFont="1" applyBorder="1" applyAlignment="1">
      <alignment horizontal="right" vertical="center" shrinkToFit="1"/>
    </xf>
    <xf numFmtId="181" fontId="31" fillId="0" borderId="173" xfId="5" applyNumberFormat="1" applyFont="1" applyBorder="1" applyAlignment="1">
      <alignment horizontal="right" vertical="center" shrinkToFit="1"/>
    </xf>
    <xf numFmtId="177" fontId="31" fillId="0" borderId="176" xfId="4" applyNumberFormat="1" applyFont="1" applyBorder="1" applyAlignment="1">
      <alignment horizontal="center" vertical="center"/>
    </xf>
    <xf numFmtId="177" fontId="31" fillId="0" borderId="6" xfId="4" applyNumberFormat="1" applyFont="1" applyBorder="1" applyAlignment="1">
      <alignment horizontal="center" vertical="center"/>
    </xf>
    <xf numFmtId="179" fontId="31" fillId="0" borderId="29" xfId="5" applyNumberFormat="1" applyFont="1" applyBorder="1" applyAlignment="1">
      <alignment horizontal="right" vertical="center" shrinkToFit="1"/>
    </xf>
    <xf numFmtId="179" fontId="31" fillId="0" borderId="2" xfId="5" applyNumberFormat="1" applyFont="1" applyBorder="1" applyAlignment="1">
      <alignment horizontal="right" vertical="center" shrinkToFit="1"/>
    </xf>
    <xf numFmtId="181" fontId="31" fillId="0" borderId="178" xfId="5" applyNumberFormat="1" applyFont="1" applyBorder="1" applyAlignment="1">
      <alignment horizontal="right" vertical="center" shrinkToFit="1"/>
    </xf>
    <xf numFmtId="179" fontId="31" fillId="0" borderId="179" xfId="5" applyNumberFormat="1" applyFont="1" applyBorder="1" applyAlignment="1">
      <alignment horizontal="right" vertical="center" shrinkToFit="1"/>
    </xf>
    <xf numFmtId="181" fontId="31" fillId="0" borderId="1" xfId="5" applyNumberFormat="1" applyFont="1" applyBorder="1" applyAlignment="1">
      <alignment horizontal="right" vertical="center" shrinkToFit="1"/>
    </xf>
    <xf numFmtId="181" fontId="31" fillId="0" borderId="29" xfId="5" applyNumberFormat="1" applyFont="1" applyBorder="1" applyAlignment="1">
      <alignment horizontal="right" vertical="center" shrinkToFit="1"/>
    </xf>
    <xf numFmtId="177" fontId="31" fillId="0" borderId="3" xfId="4" applyNumberFormat="1" applyFont="1" applyBorder="1" applyAlignment="1">
      <alignment horizontal="center" vertical="center"/>
    </xf>
    <xf numFmtId="177" fontId="31" fillId="0" borderId="1" xfId="4" applyNumberFormat="1" applyFont="1" applyBorder="1" applyAlignment="1">
      <alignment vertical="center"/>
    </xf>
    <xf numFmtId="179" fontId="31" fillId="0" borderId="180" xfId="5" applyNumberFormat="1" applyFont="1" applyBorder="1" applyAlignment="1">
      <alignment horizontal="right" vertical="center" shrinkToFit="1"/>
    </xf>
    <xf numFmtId="177" fontId="31" fillId="0" borderId="3" xfId="4" applyNumberFormat="1" applyFont="1" applyBorder="1" applyAlignment="1">
      <alignment vertical="center"/>
    </xf>
    <xf numFmtId="177" fontId="31" fillId="0" borderId="12" xfId="4" applyNumberFormat="1" applyFont="1" applyBorder="1" applyAlignment="1">
      <alignment horizontal="center" vertical="center"/>
    </xf>
    <xf numFmtId="177" fontId="31" fillId="0" borderId="7" xfId="4" applyNumberFormat="1" applyFont="1" applyBorder="1" applyAlignment="1">
      <alignment horizontal="center" vertical="center" wrapText="1"/>
    </xf>
    <xf numFmtId="177" fontId="18" fillId="0" borderId="178" xfId="4" applyNumberFormat="1" applyFont="1" applyBorder="1" applyAlignment="1">
      <alignment horizontal="center" vertical="center"/>
    </xf>
    <xf numFmtId="177" fontId="31" fillId="0" borderId="181" xfId="4" applyNumberFormat="1" applyFont="1" applyBorder="1" applyAlignment="1">
      <alignment horizontal="center" vertical="center" wrapText="1"/>
    </xf>
    <xf numFmtId="177" fontId="31" fillId="0" borderId="1" xfId="4" applyNumberFormat="1" applyFont="1" applyBorder="1" applyAlignment="1">
      <alignment horizontal="center" vertical="center"/>
    </xf>
    <xf numFmtId="177" fontId="31" fillId="0" borderId="8" xfId="4" applyNumberFormat="1" applyFont="1" applyBorder="1" applyAlignment="1">
      <alignment vertical="center"/>
    </xf>
    <xf numFmtId="177" fontId="31" fillId="0" borderId="6" xfId="4" applyNumberFormat="1" applyFont="1" applyBorder="1" applyAlignment="1">
      <alignment vertical="center"/>
    </xf>
    <xf numFmtId="0" fontId="3" fillId="0" borderId="7" xfId="3" applyFont="1" applyBorder="1">
      <alignment vertical="center"/>
    </xf>
    <xf numFmtId="176" fontId="13" fillId="0" borderId="7" xfId="3" applyNumberFormat="1" applyFont="1" applyBorder="1">
      <alignment vertical="center"/>
    </xf>
    <xf numFmtId="176" fontId="13" fillId="0" borderId="2" xfId="2" applyNumberFormat="1" applyFont="1" applyBorder="1">
      <alignment vertical="center"/>
    </xf>
    <xf numFmtId="176" fontId="13" fillId="0" borderId="0" xfId="2" applyNumberFormat="1" applyFont="1">
      <alignment vertical="center"/>
    </xf>
    <xf numFmtId="0" fontId="3" fillId="0" borderId="5" xfId="2" applyFont="1" applyBorder="1" applyAlignment="1"/>
    <xf numFmtId="0" fontId="3" fillId="0" borderId="0" xfId="2" applyFont="1" applyAlignment="1"/>
    <xf numFmtId="0" fontId="13" fillId="0" borderId="0" xfId="2" applyFont="1" applyAlignment="1"/>
    <xf numFmtId="179" fontId="13" fillId="2" borderId="181" xfId="2" applyNumberFormat="1" applyFont="1" applyFill="1" applyBorder="1" applyAlignment="1">
      <alignment horizontal="right" vertical="center" shrinkToFit="1"/>
    </xf>
    <xf numFmtId="181" fontId="13" fillId="2" borderId="182" xfId="2" applyNumberFormat="1" applyFont="1" applyFill="1" applyBorder="1" applyAlignment="1">
      <alignment horizontal="right" vertical="center" shrinkToFit="1"/>
    </xf>
    <xf numFmtId="181" fontId="13" fillId="2" borderId="12" xfId="2" applyNumberFormat="1" applyFont="1" applyFill="1" applyBorder="1" applyAlignment="1">
      <alignment horizontal="right" vertical="center" shrinkToFit="1"/>
    </xf>
    <xf numFmtId="179" fontId="13" fillId="0" borderId="181" xfId="2" applyNumberFormat="1" applyFont="1" applyBorder="1" applyAlignment="1">
      <alignment horizontal="right" vertical="center" shrinkToFit="1"/>
    </xf>
    <xf numFmtId="181" fontId="13" fillId="0" borderId="182" xfId="2" applyNumberFormat="1" applyFont="1" applyBorder="1" applyAlignment="1">
      <alignment horizontal="right" vertical="center" shrinkToFit="1"/>
    </xf>
    <xf numFmtId="181" fontId="13" fillId="0" borderId="12" xfId="2" applyNumberFormat="1" applyFont="1" applyBorder="1" applyAlignment="1">
      <alignment horizontal="right" vertical="center" shrinkToFit="1"/>
    </xf>
    <xf numFmtId="177" fontId="13" fillId="2" borderId="181" xfId="2" applyNumberFormat="1" applyFont="1" applyFill="1" applyBorder="1" applyAlignment="1">
      <alignment horizontal="center" vertical="center"/>
    </xf>
    <xf numFmtId="177" fontId="14" fillId="2" borderId="182" xfId="2" applyNumberFormat="1" applyFont="1" applyFill="1" applyBorder="1" applyAlignment="1">
      <alignment horizontal="center" vertical="center"/>
    </xf>
    <xf numFmtId="177" fontId="13" fillId="2" borderId="12" xfId="2" applyNumberFormat="1" applyFont="1" applyFill="1" applyBorder="1" applyAlignment="1">
      <alignment horizontal="center" vertical="center"/>
    </xf>
    <xf numFmtId="177" fontId="13" fillId="2" borderId="8" xfId="2" applyNumberFormat="1" applyFont="1" applyFill="1" applyBorder="1">
      <alignment vertical="center"/>
    </xf>
    <xf numFmtId="177" fontId="13" fillId="2" borderId="7" xfId="2" applyNumberFormat="1" applyFont="1" applyFill="1" applyBorder="1">
      <alignment vertical="center"/>
    </xf>
    <xf numFmtId="177" fontId="13"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3" fillId="0" borderId="0" xfId="2" applyNumberFormat="1" applyFont="1">
      <alignment vertical="center"/>
    </xf>
    <xf numFmtId="0" fontId="3" fillId="0" borderId="3" xfId="2" applyFont="1" applyBorder="1" applyAlignment="1"/>
    <xf numFmtId="0" fontId="13" fillId="0" borderId="0" xfId="2" applyFont="1">
      <alignment vertical="center"/>
    </xf>
    <xf numFmtId="177" fontId="13" fillId="0" borderId="4" xfId="2" applyNumberFormat="1" applyFont="1" applyBorder="1">
      <alignment vertical="center"/>
    </xf>
    <xf numFmtId="177" fontId="13" fillId="0" borderId="8" xfId="2" applyNumberFormat="1" applyFont="1" applyBorder="1">
      <alignment vertical="center"/>
    </xf>
    <xf numFmtId="176" fontId="13" fillId="0" borderId="7" xfId="2" applyNumberFormat="1" applyFont="1" applyBorder="1">
      <alignment vertical="center"/>
    </xf>
    <xf numFmtId="177" fontId="13" fillId="0" borderId="7" xfId="2" applyNumberFormat="1" applyFont="1" applyBorder="1">
      <alignment vertical="center"/>
    </xf>
    <xf numFmtId="177" fontId="13" fillId="0" borderId="6" xfId="2" applyNumberFormat="1" applyFont="1" applyBorder="1">
      <alignment vertical="center"/>
    </xf>
    <xf numFmtId="177" fontId="13" fillId="0" borderId="5" xfId="2" applyNumberFormat="1" applyFont="1" applyBorder="1">
      <alignment vertical="center"/>
    </xf>
    <xf numFmtId="179" fontId="31" fillId="0" borderId="182" xfId="2" applyNumberFormat="1" applyFont="1" applyBorder="1" applyAlignment="1">
      <alignment horizontal="right" vertical="center" shrinkToFit="1"/>
    </xf>
    <xf numFmtId="179" fontId="31" fillId="0" borderId="12" xfId="2" applyNumberFormat="1" applyFont="1" applyBorder="1" applyAlignment="1">
      <alignment horizontal="right" vertical="center" shrinkToFit="1"/>
    </xf>
    <xf numFmtId="190" fontId="13" fillId="0" borderId="181" xfId="2" applyNumberFormat="1" applyFont="1" applyBorder="1" applyAlignment="1">
      <alignment horizontal="right" vertical="center" shrinkToFit="1"/>
    </xf>
    <xf numFmtId="190" fontId="31" fillId="0" borderId="182" xfId="2" applyNumberFormat="1" applyFont="1" applyBorder="1" applyAlignment="1">
      <alignment horizontal="right" vertical="center" shrinkToFit="1"/>
    </xf>
    <xf numFmtId="190" fontId="31" fillId="0" borderId="12" xfId="2" applyNumberFormat="1" applyFont="1" applyBorder="1" applyAlignment="1">
      <alignment horizontal="right" vertical="center" shrinkToFit="1"/>
    </xf>
    <xf numFmtId="177" fontId="13" fillId="0" borderId="0" xfId="2" applyNumberFormat="1" applyFont="1" applyAlignment="1">
      <alignment horizontal="center" vertical="center"/>
    </xf>
    <xf numFmtId="177" fontId="13" fillId="0" borderId="181" xfId="2" applyNumberFormat="1" applyFont="1" applyBorder="1" applyAlignment="1">
      <alignment horizontal="center" vertical="center"/>
    </xf>
    <xf numFmtId="177" fontId="13" fillId="0" borderId="182" xfId="2" applyNumberFormat="1" applyFont="1" applyBorder="1" applyAlignment="1">
      <alignment horizontal="center" vertical="center"/>
    </xf>
    <xf numFmtId="177" fontId="13" fillId="0" borderId="12" xfId="2" applyNumberFormat="1" applyFont="1" applyBorder="1" applyAlignment="1">
      <alignment horizontal="center" vertical="center"/>
    </xf>
    <xf numFmtId="177" fontId="13" fillId="0" borderId="11" xfId="2" applyNumberFormat="1" applyFont="1" applyBorder="1">
      <alignment vertical="center"/>
    </xf>
    <xf numFmtId="177" fontId="13" fillId="0" borderId="9" xfId="2" applyNumberFormat="1" applyFont="1" applyBorder="1">
      <alignment vertical="center"/>
    </xf>
    <xf numFmtId="177" fontId="13" fillId="0" borderId="10" xfId="2" applyNumberFormat="1" applyFont="1" applyBorder="1">
      <alignment vertical="center"/>
    </xf>
    <xf numFmtId="179" fontId="13" fillId="2" borderId="181" xfId="3" applyNumberFormat="1" applyFont="1" applyFill="1" applyBorder="1" applyAlignment="1">
      <alignment horizontal="right" vertical="center" shrinkToFit="1"/>
    </xf>
    <xf numFmtId="181" fontId="13" fillId="2" borderId="10" xfId="3" applyNumberFormat="1" applyFont="1" applyFill="1" applyBorder="1" applyAlignment="1">
      <alignment horizontal="right" vertical="center" shrinkToFit="1"/>
    </xf>
    <xf numFmtId="181" fontId="13" fillId="2" borderId="12" xfId="3" applyNumberFormat="1" applyFont="1" applyFill="1" applyBorder="1" applyAlignment="1">
      <alignment horizontal="right" vertical="center" shrinkToFit="1"/>
    </xf>
    <xf numFmtId="179" fontId="13" fillId="2" borderId="183" xfId="3" applyNumberFormat="1" applyFont="1" applyFill="1" applyBorder="1" applyAlignment="1">
      <alignment horizontal="right" vertical="center" shrinkToFit="1"/>
    </xf>
    <xf numFmtId="181" fontId="13" fillId="2" borderId="6" xfId="3" applyNumberFormat="1" applyFont="1" applyFill="1" applyBorder="1" applyAlignment="1">
      <alignment horizontal="right" vertical="center" shrinkToFit="1"/>
    </xf>
    <xf numFmtId="181" fontId="13" fillId="2" borderId="56" xfId="3" applyNumberFormat="1" applyFont="1" applyFill="1" applyBorder="1" applyAlignment="1">
      <alignment horizontal="right" vertical="center" shrinkToFit="1"/>
    </xf>
    <xf numFmtId="189" fontId="32" fillId="0" borderId="18" xfId="7" applyNumberFormat="1" applyFont="1" applyBorder="1" applyAlignment="1">
      <alignment horizontal="right" vertical="center" shrinkToFit="1"/>
    </xf>
    <xf numFmtId="189" fontId="32" fillId="0" borderId="19" xfId="7" applyNumberFormat="1" applyFont="1" applyBorder="1" applyAlignment="1">
      <alignment horizontal="right" vertical="center" shrinkToFit="1"/>
    </xf>
    <xf numFmtId="189" fontId="32" fillId="0" borderId="119" xfId="7" applyNumberFormat="1" applyFont="1" applyBorder="1" applyAlignment="1">
      <alignment horizontal="right" vertical="center" shrinkToFit="1"/>
    </xf>
    <xf numFmtId="0" fontId="32" fillId="0" borderId="49" xfId="7" applyFont="1" applyBorder="1" applyAlignment="1">
      <alignment horizontal="center" vertical="center"/>
    </xf>
    <xf numFmtId="189" fontId="32" fillId="0" borderId="28" xfId="7" applyNumberFormat="1" applyFont="1" applyBorder="1" applyAlignment="1">
      <alignment horizontal="right" vertical="center" shrinkToFit="1"/>
    </xf>
    <xf numFmtId="189" fontId="32" fillId="0" borderId="29" xfId="7" applyNumberFormat="1" applyFont="1" applyBorder="1" applyAlignment="1">
      <alignment horizontal="right" vertical="center" shrinkToFit="1"/>
    </xf>
    <xf numFmtId="189" fontId="32" fillId="0" borderId="64" xfId="7" applyNumberFormat="1" applyFont="1" applyBorder="1" applyAlignment="1">
      <alignment horizontal="right" vertical="center" shrinkToFit="1"/>
    </xf>
    <xf numFmtId="0" fontId="32" fillId="0" borderId="27" xfId="7" applyFont="1" applyBorder="1" applyAlignment="1">
      <alignment horizontal="center" vertical="center" wrapText="1"/>
    </xf>
    <xf numFmtId="189" fontId="32" fillId="0" borderId="31" xfId="7" applyNumberFormat="1" applyFont="1" applyBorder="1" applyAlignment="1">
      <alignment horizontal="right" vertical="center" shrinkToFit="1"/>
    </xf>
    <xf numFmtId="189" fontId="32" fillId="0" borderId="32" xfId="7" applyNumberFormat="1" applyFont="1" applyBorder="1" applyAlignment="1">
      <alignment horizontal="right" vertical="center" shrinkToFit="1"/>
    </xf>
    <xf numFmtId="189" fontId="32" fillId="0" borderId="67" xfId="7" applyNumberFormat="1" applyFont="1" applyBorder="1" applyAlignment="1">
      <alignment horizontal="right" vertical="center" shrinkToFit="1"/>
    </xf>
    <xf numFmtId="0" fontId="32" fillId="0" borderId="35" xfId="7" applyFont="1" applyBorder="1" applyAlignment="1">
      <alignment horizontal="center" vertical="center" wrapText="1"/>
    </xf>
    <xf numFmtId="0" fontId="32" fillId="4" borderId="13" xfId="7" applyFont="1" applyFill="1" applyBorder="1" applyAlignment="1">
      <alignment horizontal="center" vertical="center"/>
    </xf>
    <xf numFmtId="0" fontId="32" fillId="4" borderId="32" xfId="7" applyFont="1" applyFill="1" applyBorder="1" applyAlignment="1">
      <alignment horizontal="center" vertical="center"/>
    </xf>
    <xf numFmtId="0" fontId="32" fillId="4" borderId="67" xfId="7" applyFont="1" applyFill="1" applyBorder="1" applyAlignment="1">
      <alignment horizontal="center" vertical="center"/>
    </xf>
    <xf numFmtId="0" fontId="32" fillId="4" borderId="15" xfId="7" applyFont="1" applyFill="1" applyBorder="1" applyAlignment="1">
      <alignment horizontal="right" vertical="top"/>
    </xf>
    <xf numFmtId="0" fontId="32" fillId="4" borderId="16" xfId="7" applyFont="1" applyFill="1" applyBorder="1" applyAlignment="1">
      <alignment horizontal="right" vertical="top"/>
    </xf>
    <xf numFmtId="0" fontId="32" fillId="4" borderId="17" xfId="7" applyFont="1" applyFill="1" applyBorder="1" applyAlignment="1"/>
    <xf numFmtId="0" fontId="12" fillId="0" borderId="0" xfId="7" applyFont="1" applyAlignment="1">
      <alignment horizontal="right" vertical="center"/>
    </xf>
    <xf numFmtId="0" fontId="3" fillId="0" borderId="0" xfId="18">
      <alignment vertical="center"/>
    </xf>
    <xf numFmtId="0" fontId="32" fillId="0" borderId="0" xfId="18" applyFont="1">
      <alignment vertical="center"/>
    </xf>
    <xf numFmtId="0" fontId="33" fillId="0" borderId="0" xfId="18" applyFont="1" applyAlignment="1">
      <alignment vertical="center" wrapText="1"/>
    </xf>
    <xf numFmtId="0" fontId="33" fillId="0" borderId="0" xfId="18" applyFont="1">
      <alignment vertical="center"/>
    </xf>
    <xf numFmtId="189" fontId="32" fillId="0" borderId="18" xfId="18" applyNumberFormat="1" applyFont="1" applyBorder="1" applyAlignment="1">
      <alignment horizontal="right" vertical="center" shrinkToFit="1"/>
    </xf>
    <xf numFmtId="189" fontId="32" fillId="0" borderId="19" xfId="18" applyNumberFormat="1" applyFont="1" applyBorder="1" applyAlignment="1">
      <alignment horizontal="right" vertical="center" shrinkToFit="1"/>
    </xf>
    <xf numFmtId="189" fontId="32" fillId="0" borderId="119" xfId="18" applyNumberFormat="1" applyFont="1" applyBorder="1" applyAlignment="1">
      <alignment horizontal="right" vertical="center" shrinkToFit="1"/>
    </xf>
    <xf numFmtId="0" fontId="32" fillId="0" borderId="49" xfId="18" applyFont="1" applyBorder="1">
      <alignment vertical="center"/>
    </xf>
    <xf numFmtId="189" fontId="32" fillId="0" borderId="24" xfId="18" applyNumberFormat="1" applyFont="1" applyBorder="1" applyAlignment="1">
      <alignment horizontal="right" vertical="center" shrinkToFit="1"/>
    </xf>
    <xf numFmtId="189" fontId="32" fillId="0" borderId="12" xfId="18" applyNumberFormat="1" applyFont="1" applyBorder="1" applyAlignment="1">
      <alignment horizontal="right" vertical="center" shrinkToFit="1"/>
    </xf>
    <xf numFmtId="189" fontId="32" fillId="0" borderId="184" xfId="18" applyNumberFormat="1" applyFont="1" applyBorder="1" applyAlignment="1">
      <alignment horizontal="right" vertical="center" shrinkToFit="1"/>
    </xf>
    <xf numFmtId="0" fontId="32" fillId="0" borderId="27" xfId="18" applyFont="1" applyBorder="1">
      <alignment vertical="center"/>
    </xf>
    <xf numFmtId="0" fontId="32" fillId="0" borderId="53" xfId="18" applyFont="1" applyBorder="1">
      <alignment vertical="center"/>
    </xf>
    <xf numFmtId="189" fontId="32" fillId="0" borderId="185" xfId="18" applyNumberFormat="1" applyFont="1" applyBorder="1" applyAlignment="1">
      <alignment horizontal="right" vertical="center" shrinkToFit="1"/>
    </xf>
    <xf numFmtId="189" fontId="32" fillId="0" borderId="186" xfId="18" applyNumberFormat="1" applyFont="1" applyBorder="1" applyAlignment="1">
      <alignment horizontal="right" vertical="center" shrinkToFit="1"/>
    </xf>
    <xf numFmtId="189" fontId="32" fillId="0" borderId="187" xfId="18" applyNumberFormat="1" applyFont="1" applyBorder="1" applyAlignment="1">
      <alignment horizontal="right" vertical="center" shrinkToFit="1"/>
    </xf>
    <xf numFmtId="0" fontId="32" fillId="0" borderId="55" xfId="18" applyFont="1" applyBorder="1" applyAlignment="1">
      <alignment vertical="center" wrapText="1"/>
    </xf>
    <xf numFmtId="0" fontId="32" fillId="8" borderId="31" xfId="18" applyFont="1" applyFill="1" applyBorder="1" applyAlignment="1">
      <alignment horizontal="center" vertical="center"/>
    </xf>
    <xf numFmtId="0" fontId="32" fillId="8" borderId="32" xfId="18" applyFont="1" applyFill="1" applyBorder="1" applyAlignment="1">
      <alignment horizontal="center" vertical="center"/>
    </xf>
    <xf numFmtId="0" fontId="32" fillId="8" borderId="59" xfId="18" applyFont="1" applyFill="1" applyBorder="1" applyAlignment="1">
      <alignment horizontal="center" vertical="center"/>
    </xf>
    <xf numFmtId="0" fontId="32" fillId="8" borderId="15" xfId="18" applyFont="1" applyFill="1" applyBorder="1" applyAlignment="1">
      <alignment horizontal="right" vertical="top"/>
    </xf>
    <xf numFmtId="0" fontId="32" fillId="8" borderId="16" xfId="18" applyFont="1" applyFill="1" applyBorder="1" applyAlignment="1">
      <alignment horizontal="right" vertical="top"/>
    </xf>
    <xf numFmtId="0" fontId="32" fillId="8" borderId="17" xfId="18" applyFont="1" applyFill="1" applyBorder="1" applyAlignment="1"/>
    <xf numFmtId="0" fontId="12" fillId="0" borderId="0" xfId="18" applyFont="1" applyAlignment="1">
      <alignment horizontal="right" vertical="center"/>
    </xf>
    <xf numFmtId="0" fontId="3" fillId="0" borderId="0" xfId="19">
      <alignment vertical="center"/>
    </xf>
    <xf numFmtId="0" fontId="13" fillId="0" borderId="0" xfId="19" applyFont="1">
      <alignment vertical="center"/>
    </xf>
    <xf numFmtId="0" fontId="33" fillId="0" borderId="0" xfId="19" applyFont="1" applyAlignment="1"/>
    <xf numFmtId="0" fontId="34" fillId="0" borderId="0" xfId="19" applyFont="1">
      <alignment vertical="center"/>
    </xf>
    <xf numFmtId="0" fontId="35" fillId="0" borderId="0" xfId="19" applyFont="1" applyAlignment="1">
      <alignment vertical="top"/>
    </xf>
    <xf numFmtId="0" fontId="36" fillId="0" borderId="0" xfId="19" applyFont="1" applyAlignment="1">
      <alignment vertical="center" wrapText="1"/>
    </xf>
    <xf numFmtId="0" fontId="36" fillId="0" borderId="0" xfId="19" applyFont="1" applyAlignment="1">
      <alignment horizontal="center" vertical="center" wrapText="1"/>
    </xf>
    <xf numFmtId="181" fontId="35" fillId="0" borderId="18" xfId="19" applyNumberFormat="1" applyFont="1" applyBorder="1" applyAlignment="1" applyProtection="1">
      <alignment horizontal="right" vertical="center" shrinkToFit="1"/>
      <protection locked="0"/>
    </xf>
    <xf numFmtId="181" fontId="35" fillId="0" borderId="19" xfId="19" applyNumberFormat="1" applyFont="1" applyBorder="1" applyAlignment="1" applyProtection="1">
      <alignment horizontal="right" vertical="center" shrinkToFit="1"/>
      <protection locked="0"/>
    </xf>
    <xf numFmtId="181" fontId="35" fillId="0" borderId="119" xfId="19" applyNumberFormat="1" applyFont="1" applyBorder="1" applyAlignment="1" applyProtection="1">
      <alignment horizontal="right" vertical="center" shrinkToFit="1"/>
      <protection locked="0"/>
    </xf>
    <xf numFmtId="181" fontId="35" fillId="0" borderId="62" xfId="19" applyNumberFormat="1" applyFont="1" applyBorder="1" applyAlignment="1" applyProtection="1">
      <alignment horizontal="right" vertical="center" shrinkToFit="1"/>
      <protection locked="0"/>
    </xf>
    <xf numFmtId="181" fontId="35" fillId="0" borderId="63" xfId="19" applyNumberFormat="1" applyFont="1" applyBorder="1" applyAlignment="1" applyProtection="1">
      <alignment horizontal="right" vertical="center" shrinkToFit="1"/>
      <protection locked="0"/>
    </xf>
    <xf numFmtId="181" fontId="35" fillId="0" borderId="26" xfId="19" applyNumberFormat="1" applyFont="1" applyBorder="1" applyAlignment="1" applyProtection="1">
      <alignment horizontal="right" vertical="center" shrinkToFit="1"/>
      <protection locked="0"/>
    </xf>
    <xf numFmtId="181" fontId="35" fillId="0" borderId="185" xfId="19" applyNumberFormat="1" applyFont="1" applyBorder="1" applyAlignment="1" applyProtection="1">
      <alignment horizontal="right" vertical="center" shrinkToFit="1"/>
      <protection locked="0"/>
    </xf>
    <xf numFmtId="181" fontId="35" fillId="0" borderId="186" xfId="19" applyNumberFormat="1" applyFont="1" applyBorder="1" applyAlignment="1" applyProtection="1">
      <alignment horizontal="right" vertical="center" shrinkToFit="1"/>
      <protection locked="0"/>
    </xf>
    <xf numFmtId="181" fontId="35" fillId="0" borderId="187" xfId="19" applyNumberFormat="1" applyFont="1" applyBorder="1" applyAlignment="1" applyProtection="1">
      <alignment horizontal="right" vertical="center" shrinkToFit="1"/>
      <protection locked="0"/>
    </xf>
    <xf numFmtId="0" fontId="35" fillId="3" borderId="13" xfId="19" applyFont="1" applyFill="1" applyBorder="1" applyAlignment="1">
      <alignment horizontal="center" vertical="center"/>
    </xf>
    <xf numFmtId="0" fontId="35" fillId="3" borderId="32" xfId="19" applyFont="1" applyFill="1" applyBorder="1" applyAlignment="1">
      <alignment horizontal="center" vertical="center"/>
    </xf>
    <xf numFmtId="0" fontId="35" fillId="3" borderId="59" xfId="19" applyFont="1" applyFill="1" applyBorder="1" applyAlignment="1">
      <alignment horizontal="center" vertical="center"/>
    </xf>
    <xf numFmtId="0" fontId="35" fillId="3" borderId="15" xfId="19" applyFont="1" applyFill="1" applyBorder="1" applyAlignment="1">
      <alignment horizontal="right" vertical="top"/>
    </xf>
    <xf numFmtId="0" fontId="35" fillId="3" borderId="16" xfId="19" applyFont="1" applyFill="1" applyBorder="1" applyAlignment="1">
      <alignment horizontal="right" vertical="center"/>
    </xf>
    <xf numFmtId="0" fontId="35" fillId="3" borderId="16" xfId="19" applyFont="1" applyFill="1" applyBorder="1" applyAlignment="1"/>
    <xf numFmtId="0" fontId="35" fillId="3" borderId="17" xfId="19" applyFont="1" applyFill="1" applyBorder="1" applyAlignment="1"/>
    <xf numFmtId="0" fontId="38" fillId="0" borderId="0" xfId="19" applyFont="1" applyAlignment="1">
      <alignment horizontal="center" vertical="center" shrinkToFit="1"/>
    </xf>
    <xf numFmtId="181" fontId="35" fillId="0" borderId="0" xfId="19" applyNumberFormat="1" applyFont="1" applyAlignment="1">
      <alignment horizontal="right" vertical="center" shrinkToFit="1"/>
    </xf>
    <xf numFmtId="0" fontId="35" fillId="0" borderId="0" xfId="19" applyFont="1">
      <alignment vertical="center"/>
    </xf>
    <xf numFmtId="0" fontId="35" fillId="0" borderId="0" xfId="19" applyFont="1" applyAlignment="1"/>
    <xf numFmtId="181" fontId="33" fillId="0" borderId="18" xfId="19" applyNumberFormat="1" applyFont="1" applyBorder="1" applyAlignment="1">
      <alignment horizontal="right" vertical="center" shrinkToFit="1"/>
    </xf>
    <xf numFmtId="181" fontId="33" fillId="0" borderId="19" xfId="19" applyNumberFormat="1" applyFont="1" applyBorder="1" applyAlignment="1">
      <alignment horizontal="right" vertical="center" shrinkToFit="1"/>
    </xf>
    <xf numFmtId="181" fontId="33" fillId="0" borderId="119" xfId="19" applyNumberFormat="1" applyFont="1" applyBorder="1" applyAlignment="1">
      <alignment horizontal="right" vertical="center" shrinkToFit="1"/>
    </xf>
    <xf numFmtId="0" fontId="33" fillId="0" borderId="22" xfId="19" applyFont="1" applyBorder="1">
      <alignment vertical="center"/>
    </xf>
    <xf numFmtId="181" fontId="33" fillId="0" borderId="24" xfId="19" applyNumberFormat="1" applyFont="1" applyBorder="1" applyAlignment="1">
      <alignment horizontal="right" vertical="center" shrinkToFit="1"/>
    </xf>
    <xf numFmtId="181" fontId="33" fillId="0" borderId="12" xfId="19" applyNumberFormat="1" applyFont="1" applyBorder="1" applyAlignment="1">
      <alignment horizontal="right" vertical="center" shrinkToFit="1"/>
    </xf>
    <xf numFmtId="181" fontId="33" fillId="0" borderId="184" xfId="19" applyNumberFormat="1" applyFont="1" applyBorder="1" applyAlignment="1">
      <alignment horizontal="right" vertical="center" shrinkToFit="1"/>
    </xf>
    <xf numFmtId="0" fontId="33" fillId="0" borderId="1" xfId="19" applyFont="1" applyBorder="1">
      <alignment vertical="center"/>
    </xf>
    <xf numFmtId="0" fontId="33" fillId="0" borderId="10" xfId="19" applyFont="1" applyBorder="1">
      <alignment vertical="center"/>
    </xf>
    <xf numFmtId="181" fontId="33" fillId="0" borderId="185" xfId="19" applyNumberFormat="1" applyFont="1" applyBorder="1" applyAlignment="1">
      <alignment horizontal="right" vertical="center" shrinkToFit="1"/>
    </xf>
    <xf numFmtId="181" fontId="33" fillId="0" borderId="186" xfId="19" applyNumberFormat="1" applyFont="1" applyBorder="1" applyAlignment="1">
      <alignment horizontal="right" vertical="center" shrinkToFit="1"/>
    </xf>
    <xf numFmtId="181" fontId="33" fillId="0" borderId="187" xfId="19" applyNumberFormat="1" applyFont="1" applyBorder="1" applyAlignment="1">
      <alignment horizontal="right" vertical="center" shrinkToFit="1"/>
    </xf>
    <xf numFmtId="0" fontId="33" fillId="0" borderId="6" xfId="19" applyFont="1" applyBorder="1" applyAlignment="1">
      <alignment vertical="center" wrapText="1"/>
    </xf>
    <xf numFmtId="0" fontId="33" fillId="4" borderId="13" xfId="19" applyFont="1" applyFill="1" applyBorder="1" applyAlignment="1">
      <alignment horizontal="center" vertical="center"/>
    </xf>
    <xf numFmtId="0" fontId="33" fillId="4" borderId="32" xfId="19" applyFont="1" applyFill="1" applyBorder="1" applyAlignment="1">
      <alignment horizontal="center" vertical="center"/>
    </xf>
    <xf numFmtId="0" fontId="33" fillId="4" borderId="59" xfId="19" applyFont="1" applyFill="1" applyBorder="1" applyAlignment="1">
      <alignment horizontal="center" vertical="center"/>
    </xf>
    <xf numFmtId="0" fontId="33" fillId="4" borderId="15" xfId="19" applyFont="1" applyFill="1" applyBorder="1" applyAlignment="1">
      <alignment horizontal="right" vertical="top"/>
    </xf>
    <xf numFmtId="0" fontId="33" fillId="4" borderId="16" xfId="19" applyFont="1" applyFill="1" applyBorder="1" applyAlignment="1">
      <alignment horizontal="right" vertical="center"/>
    </xf>
    <xf numFmtId="0" fontId="33" fillId="4" borderId="16" xfId="19" applyFont="1" applyFill="1" applyBorder="1" applyAlignment="1"/>
    <xf numFmtId="0" fontId="33" fillId="4" borderId="17" xfId="19" applyFont="1" applyFill="1" applyBorder="1" applyAlignment="1"/>
    <xf numFmtId="0" fontId="12" fillId="0" borderId="0" xfId="19" applyFont="1" applyAlignment="1">
      <alignment horizontal="center" vertical="center"/>
    </xf>
    <xf numFmtId="0" fontId="3" fillId="0" borderId="0" xfId="20">
      <alignment vertical="center"/>
    </xf>
    <xf numFmtId="181" fontId="33" fillId="0" borderId="0" xfId="20" applyNumberFormat="1" applyFont="1" applyAlignment="1">
      <alignment horizontal="right" vertical="center"/>
    </xf>
    <xf numFmtId="0" fontId="33" fillId="0" borderId="0" xfId="20" applyFont="1" applyAlignment="1">
      <alignment horizontal="left" vertical="center"/>
    </xf>
    <xf numFmtId="0" fontId="33" fillId="0" borderId="0" xfId="20" applyFont="1">
      <alignment vertical="center"/>
    </xf>
    <xf numFmtId="0" fontId="33" fillId="0" borderId="0" xfId="20" applyFont="1" applyAlignment="1"/>
    <xf numFmtId="181" fontId="33" fillId="0" borderId="18" xfId="20" applyNumberFormat="1" applyFont="1" applyBorder="1" applyAlignment="1">
      <alignment horizontal="right" vertical="center" shrinkToFit="1"/>
    </xf>
    <xf numFmtId="181" fontId="33" fillId="0" borderId="19" xfId="20" applyNumberFormat="1" applyFont="1" applyBorder="1" applyAlignment="1">
      <alignment horizontal="right" vertical="center" shrinkToFit="1"/>
    </xf>
    <xf numFmtId="181" fontId="33" fillId="0" borderId="119" xfId="20" applyNumberFormat="1" applyFont="1" applyBorder="1" applyAlignment="1">
      <alignment horizontal="right" vertical="center" shrinkToFit="1"/>
    </xf>
    <xf numFmtId="0" fontId="33" fillId="0" borderId="22" xfId="20" applyFont="1" applyBorder="1">
      <alignment vertical="center"/>
    </xf>
    <xf numFmtId="181" fontId="33" fillId="0" borderId="24" xfId="20" applyNumberFormat="1" applyFont="1" applyBorder="1" applyAlignment="1">
      <alignment horizontal="right" vertical="center" shrinkToFit="1"/>
    </xf>
    <xf numFmtId="181" fontId="33" fillId="0" borderId="12" xfId="20" applyNumberFormat="1" applyFont="1" applyBorder="1" applyAlignment="1">
      <alignment horizontal="right" vertical="center" shrinkToFit="1"/>
    </xf>
    <xf numFmtId="181" fontId="33" fillId="0" borderId="184" xfId="20" applyNumberFormat="1" applyFont="1" applyBorder="1" applyAlignment="1">
      <alignment horizontal="right" vertical="center" shrinkToFit="1"/>
    </xf>
    <xf numFmtId="0" fontId="33" fillId="0" borderId="10" xfId="20" applyFont="1" applyBorder="1">
      <alignment vertical="center"/>
    </xf>
    <xf numFmtId="0" fontId="33" fillId="0" borderId="10" xfId="20" applyFont="1" applyBorder="1" applyAlignment="1">
      <alignment vertical="center" wrapText="1"/>
    </xf>
    <xf numFmtId="0" fontId="33" fillId="0" borderId="56" xfId="20" applyFont="1" applyBorder="1">
      <alignment vertical="center"/>
    </xf>
    <xf numFmtId="0" fontId="33" fillId="0" borderId="1" xfId="20" applyFont="1" applyBorder="1">
      <alignment vertical="center"/>
    </xf>
    <xf numFmtId="181" fontId="33" fillId="0" borderId="185" xfId="20" applyNumberFormat="1" applyFont="1" applyBorder="1" applyAlignment="1">
      <alignment horizontal="right" vertical="center" shrinkToFit="1"/>
    </xf>
    <xf numFmtId="181" fontId="33" fillId="0" borderId="186" xfId="20" applyNumberFormat="1" applyFont="1" applyBorder="1" applyAlignment="1">
      <alignment horizontal="right" vertical="center" shrinkToFit="1"/>
    </xf>
    <xf numFmtId="181" fontId="33" fillId="0" borderId="187" xfId="20" applyNumberFormat="1" applyFont="1" applyBorder="1" applyAlignment="1">
      <alignment horizontal="right" vertical="center" shrinkToFit="1"/>
    </xf>
    <xf numFmtId="0" fontId="33" fillId="0" borderId="6" xfId="20" applyFont="1" applyBorder="1" applyAlignment="1">
      <alignment vertical="center" wrapText="1"/>
    </xf>
    <xf numFmtId="0" fontId="33" fillId="4" borderId="31" xfId="20" applyFont="1" applyFill="1" applyBorder="1" applyAlignment="1">
      <alignment horizontal="center" vertical="center"/>
    </xf>
    <xf numFmtId="0" fontId="33" fillId="4" borderId="32" xfId="20" applyFont="1" applyFill="1" applyBorder="1" applyAlignment="1">
      <alignment horizontal="center" vertical="center"/>
    </xf>
    <xf numFmtId="0" fontId="33" fillId="4" borderId="59" xfId="20" applyFont="1" applyFill="1" applyBorder="1" applyAlignment="1">
      <alignment horizontal="center" vertical="center"/>
    </xf>
    <xf numFmtId="0" fontId="33" fillId="4" borderId="15" xfId="20" applyFont="1" applyFill="1" applyBorder="1" applyAlignment="1">
      <alignment horizontal="right" vertical="top"/>
    </xf>
    <xf numFmtId="0" fontId="33" fillId="4" borderId="16" xfId="20" applyFont="1" applyFill="1" applyBorder="1" applyAlignment="1">
      <alignment horizontal="right" vertical="center"/>
    </xf>
    <xf numFmtId="0" fontId="33" fillId="4" borderId="16" xfId="20" applyFont="1" applyFill="1" applyBorder="1" applyAlignment="1"/>
    <xf numFmtId="0" fontId="33" fillId="4" borderId="17" xfId="20" applyFont="1" applyFill="1" applyBorder="1" applyAlignment="1"/>
    <xf numFmtId="0" fontId="12" fillId="0" borderId="0" xfId="20" applyFont="1" applyAlignment="1">
      <alignment horizontal="center" vertical="center"/>
    </xf>
    <xf numFmtId="0" fontId="14" fillId="0" borderId="0" xfId="9" applyFont="1">
      <alignment vertical="center"/>
    </xf>
    <xf numFmtId="0" fontId="14" fillId="0" borderId="0" xfId="9" applyFont="1" applyAlignment="1" applyProtection="1">
      <alignment horizontal="center" vertical="center" shrinkToFit="1"/>
      <protection hidden="1"/>
    </xf>
    <xf numFmtId="0" fontId="14" fillId="0" borderId="0" xfId="10">
      <alignment vertical="center"/>
    </xf>
    <xf numFmtId="182" fontId="14" fillId="0" borderId="0" xfId="9" applyNumberFormat="1" applyFont="1" applyAlignment="1" applyProtection="1">
      <alignment horizontal="center" vertical="center" shrinkToFit="1"/>
      <protection hidden="1"/>
    </xf>
    <xf numFmtId="0" fontId="17" fillId="0" borderId="0" xfId="9" applyFont="1" applyAlignment="1" applyProtection="1">
      <alignment horizontal="left" vertical="center" wrapText="1"/>
      <protection hidden="1"/>
    </xf>
    <xf numFmtId="177" fontId="14" fillId="0" borderId="35" xfId="9" applyNumberFormat="1" applyFont="1" applyBorder="1" applyAlignment="1">
      <alignment horizontal="right" vertical="center" shrinkToFit="1"/>
    </xf>
    <xf numFmtId="177" fontId="14" fillId="0" borderId="0" xfId="9" applyNumberFormat="1" applyFont="1" applyAlignment="1">
      <alignment horizontal="right" vertical="center" shrinkToFit="1"/>
    </xf>
    <xf numFmtId="177" fontId="14" fillId="0" borderId="39" xfId="9" applyNumberFormat="1" applyFont="1" applyBorder="1" applyAlignment="1">
      <alignment horizontal="right" vertical="center" shrinkToFit="1"/>
    </xf>
    <xf numFmtId="0" fontId="17" fillId="0" borderId="0" xfId="9" applyFont="1" applyAlignment="1">
      <alignment horizontal="left" vertical="center" wrapText="1"/>
    </xf>
    <xf numFmtId="0" fontId="17" fillId="0" borderId="39" xfId="9" applyFont="1" applyBorder="1" applyAlignment="1">
      <alignment horizontal="left" vertical="center" wrapText="1"/>
    </xf>
    <xf numFmtId="49" fontId="14" fillId="0" borderId="0" xfId="9" applyNumberFormat="1" applyFont="1" applyAlignment="1">
      <alignment horizontal="center" vertical="center"/>
    </xf>
    <xf numFmtId="0" fontId="14" fillId="0" borderId="0" xfId="9" applyFont="1" applyAlignment="1">
      <alignment horizontal="center" vertical="center"/>
    </xf>
    <xf numFmtId="0" fontId="14" fillId="0" borderId="0" xfId="9" applyFont="1" applyAlignment="1">
      <alignment horizontal="center" vertical="center" shrinkToFit="1"/>
    </xf>
    <xf numFmtId="0" fontId="14" fillId="0" borderId="0" xfId="9" applyFont="1" applyAlignment="1">
      <alignment horizontal="left" vertical="center"/>
    </xf>
    <xf numFmtId="177" fontId="14" fillId="0" borderId="43" xfId="9" applyNumberFormat="1" applyFont="1" applyBorder="1" applyAlignment="1">
      <alignment horizontal="right" vertical="center" shrinkToFit="1"/>
    </xf>
    <xf numFmtId="177" fontId="14" fillId="0" borderId="34" xfId="9" applyNumberFormat="1" applyFont="1" applyBorder="1" applyAlignment="1">
      <alignment horizontal="right" vertical="center" shrinkToFit="1"/>
    </xf>
    <xf numFmtId="177" fontId="14" fillId="0" borderId="33" xfId="9" applyNumberFormat="1" applyFont="1" applyBorder="1" applyAlignment="1">
      <alignment horizontal="right" vertical="center" shrinkToFit="1"/>
    </xf>
    <xf numFmtId="177" fontId="14" fillId="0" borderId="38" xfId="9" applyNumberFormat="1" applyFont="1" applyBorder="1" applyAlignment="1">
      <alignment horizontal="right" vertical="center" shrinkToFit="1"/>
    </xf>
    <xf numFmtId="177" fontId="14" fillId="0" borderId="37" xfId="9" applyNumberFormat="1" applyFont="1" applyBorder="1" applyAlignment="1">
      <alignment horizontal="right" vertical="center" shrinkToFit="1"/>
    </xf>
    <xf numFmtId="177" fontId="14" fillId="0" borderId="36" xfId="9" applyNumberFormat="1" applyFont="1" applyBorder="1" applyAlignment="1">
      <alignment horizontal="right" vertical="center" shrinkToFit="1"/>
    </xf>
    <xf numFmtId="183" fontId="14" fillId="0" borderId="35" xfId="9" applyNumberFormat="1" applyFont="1" applyBorder="1" applyAlignment="1">
      <alignment horizontal="right" vertical="center" shrinkToFit="1"/>
    </xf>
    <xf numFmtId="183" fontId="14" fillId="0" borderId="0" xfId="9" applyNumberFormat="1" applyFont="1" applyAlignment="1">
      <alignment horizontal="right" vertical="center" shrinkToFit="1"/>
    </xf>
    <xf numFmtId="183" fontId="14" fillId="0" borderId="39" xfId="9" applyNumberFormat="1" applyFont="1" applyBorder="1" applyAlignment="1">
      <alignment horizontal="right" vertical="center" shrinkToFit="1"/>
    </xf>
    <xf numFmtId="49" fontId="14" fillId="0" borderId="0" xfId="9" applyNumberFormat="1" applyFont="1" applyAlignment="1">
      <alignment horizontal="left" vertical="center"/>
    </xf>
    <xf numFmtId="0" fontId="14" fillId="0" borderId="27" xfId="9" applyFont="1" applyBorder="1" applyAlignment="1">
      <alignment horizontal="center" vertical="center" textRotation="255"/>
    </xf>
    <xf numFmtId="0" fontId="14" fillId="0" borderId="2" xfId="9" applyFont="1" applyBorder="1" applyAlignment="1">
      <alignment horizontal="center" vertical="center" textRotation="255"/>
    </xf>
    <xf numFmtId="0" fontId="14" fillId="0" borderId="3" xfId="9" applyFont="1" applyBorder="1" applyAlignment="1">
      <alignment horizontal="center" vertical="center" textRotation="255"/>
    </xf>
    <xf numFmtId="0" fontId="14" fillId="0" borderId="35" xfId="9" applyFont="1" applyBorder="1" applyAlignment="1">
      <alignment horizontal="center" vertical="center" textRotation="255"/>
    </xf>
    <xf numFmtId="0" fontId="14" fillId="0" borderId="0" xfId="9" applyFont="1" applyAlignment="1">
      <alignment horizontal="center" vertical="center" textRotation="255"/>
    </xf>
    <xf numFmtId="0" fontId="14" fillId="0" borderId="5" xfId="9" applyFont="1" applyBorder="1" applyAlignment="1">
      <alignment horizontal="center" vertical="center" textRotation="255"/>
    </xf>
    <xf numFmtId="0" fontId="14" fillId="0" borderId="38" xfId="9" applyFont="1" applyBorder="1" applyAlignment="1">
      <alignment horizontal="center" vertical="center" textRotation="255"/>
    </xf>
    <xf numFmtId="0" fontId="14" fillId="0" borderId="37" xfId="9" applyFont="1" applyBorder="1" applyAlignment="1">
      <alignment horizontal="center" vertical="center" textRotation="255"/>
    </xf>
    <xf numFmtId="0" fontId="14" fillId="0" borderId="40" xfId="9" applyFont="1" applyBorder="1" applyAlignment="1">
      <alignment horizontal="center" vertical="center" textRotation="255"/>
    </xf>
    <xf numFmtId="0" fontId="14" fillId="0" borderId="1" xfId="9" applyFont="1" applyBorder="1" applyAlignment="1">
      <alignment horizontal="center" vertical="center"/>
    </xf>
    <xf numFmtId="0" fontId="14" fillId="0" borderId="2" xfId="9" applyFont="1" applyBorder="1" applyAlignment="1">
      <alignment horizontal="center" vertical="center"/>
    </xf>
    <xf numFmtId="0" fontId="14" fillId="0" borderId="3" xfId="9" applyFont="1" applyBorder="1" applyAlignment="1">
      <alignment horizontal="center" vertical="center"/>
    </xf>
    <xf numFmtId="0" fontId="14" fillId="0" borderId="6" xfId="9" applyFont="1" applyBorder="1" applyAlignment="1">
      <alignment horizontal="center" vertical="center"/>
    </xf>
    <xf numFmtId="0" fontId="14" fillId="0" borderId="7" xfId="9" applyFont="1" applyBorder="1" applyAlignment="1">
      <alignment horizontal="center" vertical="center"/>
    </xf>
    <xf numFmtId="0" fontId="14" fillId="0" borderId="8" xfId="9" applyFont="1" applyBorder="1" applyAlignment="1">
      <alignment horizontal="center" vertical="center"/>
    </xf>
    <xf numFmtId="0" fontId="17" fillId="0" borderId="1" xfId="9" applyFont="1" applyBorder="1" applyAlignment="1">
      <alignment horizontal="center" vertical="center" wrapText="1"/>
    </xf>
    <xf numFmtId="0" fontId="17" fillId="0" borderId="2" xfId="9" applyFont="1" applyBorder="1" applyAlignment="1">
      <alignment horizontal="center" vertical="center" wrapText="1"/>
    </xf>
    <xf numFmtId="0" fontId="17" fillId="0" borderId="3" xfId="9" applyFont="1" applyBorder="1" applyAlignment="1">
      <alignment horizontal="center" vertical="center" wrapText="1"/>
    </xf>
    <xf numFmtId="0" fontId="17" fillId="0" borderId="6" xfId="9" applyFont="1" applyBorder="1" applyAlignment="1">
      <alignment horizontal="center" vertical="center" wrapText="1"/>
    </xf>
    <xf numFmtId="0" fontId="17" fillId="0" borderId="7" xfId="9" applyFont="1" applyBorder="1" applyAlignment="1">
      <alignment horizontal="center" vertical="center" wrapText="1"/>
    </xf>
    <xf numFmtId="0" fontId="17" fillId="0" borderId="8" xfId="9" applyFont="1" applyBorder="1" applyAlignment="1">
      <alignment horizontal="center" vertical="center" wrapText="1"/>
    </xf>
    <xf numFmtId="177" fontId="14" fillId="0" borderId="10" xfId="9" applyNumberFormat="1" applyFont="1" applyBorder="1" applyAlignment="1">
      <alignment horizontal="right" vertical="center" shrinkToFit="1"/>
    </xf>
    <xf numFmtId="177" fontId="14" fillId="0" borderId="9" xfId="9" applyNumberFormat="1" applyFont="1" applyBorder="1" applyAlignment="1">
      <alignment horizontal="right" vertical="center" shrinkToFit="1"/>
    </xf>
    <xf numFmtId="177" fontId="14" fillId="0" borderId="25" xfId="9" applyNumberFormat="1" applyFont="1" applyBorder="1" applyAlignment="1">
      <alignment horizontal="right" vertical="center" shrinkToFit="1"/>
    </xf>
    <xf numFmtId="0" fontId="18" fillId="0" borderId="43" xfId="11" applyFont="1" applyBorder="1" applyAlignment="1">
      <alignment horizontal="center" vertical="center" wrapText="1"/>
    </xf>
    <xf numFmtId="0" fontId="18" fillId="0" borderId="34" xfId="11" applyFont="1" applyBorder="1" applyAlignment="1">
      <alignment horizontal="center" vertical="center" wrapText="1"/>
    </xf>
    <xf numFmtId="0" fontId="18" fillId="0" borderId="33" xfId="11" applyFont="1" applyBorder="1" applyAlignment="1">
      <alignment horizontal="center" vertical="center" wrapText="1"/>
    </xf>
    <xf numFmtId="0" fontId="18" fillId="0" borderId="35" xfId="11" applyFont="1" applyBorder="1" applyAlignment="1">
      <alignment horizontal="center" vertical="center" wrapText="1"/>
    </xf>
    <xf numFmtId="0" fontId="18" fillId="0" borderId="0" xfId="11" applyFont="1" applyAlignment="1">
      <alignment horizontal="center" vertical="center" wrapText="1"/>
    </xf>
    <xf numFmtId="0" fontId="18" fillId="0" borderId="39" xfId="11" applyFont="1" applyBorder="1" applyAlignment="1">
      <alignment horizontal="center" vertical="center" wrapText="1"/>
    </xf>
    <xf numFmtId="0" fontId="18" fillId="0" borderId="38" xfId="11" applyFont="1" applyBorder="1" applyAlignment="1">
      <alignment horizontal="center" vertical="center" wrapText="1"/>
    </xf>
    <xf numFmtId="0" fontId="18" fillId="0" borderId="37" xfId="11" applyFont="1" applyBorder="1" applyAlignment="1">
      <alignment horizontal="center" vertical="center" wrapText="1"/>
    </xf>
    <xf numFmtId="0" fontId="18" fillId="0" borderId="36" xfId="11" applyFont="1" applyBorder="1" applyAlignment="1">
      <alignment horizontal="center" vertical="center" wrapText="1"/>
    </xf>
    <xf numFmtId="0" fontId="18" fillId="0" borderId="43" xfId="11" applyFont="1" applyBorder="1" applyAlignment="1">
      <alignment horizontal="left" vertical="center"/>
    </xf>
    <xf numFmtId="0" fontId="18" fillId="0" borderId="34" xfId="11" applyFont="1" applyBorder="1" applyAlignment="1">
      <alignment horizontal="left" vertical="center"/>
    </xf>
    <xf numFmtId="0" fontId="18" fillId="0" borderId="33" xfId="11" applyFont="1" applyBorder="1" applyAlignment="1">
      <alignment horizontal="left" vertical="center"/>
    </xf>
    <xf numFmtId="0" fontId="14" fillId="0" borderId="10" xfId="9" applyFont="1" applyBorder="1">
      <alignment vertical="center"/>
    </xf>
    <xf numFmtId="0" fontId="14" fillId="0" borderId="9" xfId="9" applyFont="1" applyBorder="1">
      <alignment vertical="center"/>
    </xf>
    <xf numFmtId="0" fontId="14" fillId="0" borderId="11" xfId="9" applyFont="1" applyBorder="1">
      <alignment vertical="center"/>
    </xf>
    <xf numFmtId="177" fontId="14" fillId="0" borderId="11" xfId="9" applyNumberFormat="1" applyFont="1" applyBorder="1" applyAlignment="1">
      <alignment horizontal="right" vertical="center" shrinkToFit="1"/>
    </xf>
    <xf numFmtId="0" fontId="18" fillId="0" borderId="35" xfId="11" applyFont="1" applyBorder="1" applyAlignment="1">
      <alignment horizontal="left" vertical="center"/>
    </xf>
    <xf numFmtId="0" fontId="18" fillId="0" borderId="0" xfId="11" applyFont="1" applyAlignment="1">
      <alignment horizontal="left" vertical="center"/>
    </xf>
    <xf numFmtId="0" fontId="18" fillId="0" borderId="39" xfId="11" applyFont="1" applyBorder="1" applyAlignment="1">
      <alignment horizontal="left" vertical="center"/>
    </xf>
    <xf numFmtId="0" fontId="14" fillId="0" borderId="22" xfId="9" applyFont="1" applyBorder="1">
      <alignment vertical="center"/>
    </xf>
    <xf numFmtId="0" fontId="14" fillId="0" borderId="21" xfId="9" applyFont="1" applyBorder="1">
      <alignment vertical="center"/>
    </xf>
    <xf numFmtId="0" fontId="14" fillId="0" borderId="42" xfId="9" applyFont="1" applyBorder="1">
      <alignment vertical="center"/>
    </xf>
    <xf numFmtId="177" fontId="14" fillId="0" borderId="22" xfId="9" applyNumberFormat="1" applyFont="1" applyBorder="1" applyAlignment="1">
      <alignment horizontal="right" vertical="center"/>
    </xf>
    <xf numFmtId="177" fontId="14" fillId="0" borderId="21" xfId="9" applyNumberFormat="1" applyFont="1" applyBorder="1" applyAlignment="1">
      <alignment horizontal="right" vertical="center"/>
    </xf>
    <xf numFmtId="177" fontId="14" fillId="0" borderId="42" xfId="9" applyNumberFormat="1" applyFont="1" applyBorder="1" applyAlignment="1">
      <alignment horizontal="right" vertical="center"/>
    </xf>
    <xf numFmtId="0" fontId="14" fillId="0" borderId="41" xfId="9" applyFont="1" applyBorder="1" applyAlignment="1">
      <alignment horizontal="center" vertical="center" shrinkToFit="1"/>
    </xf>
    <xf numFmtId="0" fontId="14" fillId="0" borderId="37" xfId="9" applyFont="1" applyBorder="1" applyAlignment="1">
      <alignment horizontal="center" vertical="center" shrinkToFit="1"/>
    </xf>
    <xf numFmtId="0" fontId="14" fillId="0" borderId="40" xfId="9" applyFont="1" applyBorder="1" applyAlignment="1">
      <alignment horizontal="center" vertical="center" shrinkToFit="1"/>
    </xf>
    <xf numFmtId="183" fontId="14" fillId="0" borderId="22" xfId="9" applyNumberFormat="1" applyFont="1" applyBorder="1" applyAlignment="1">
      <alignment horizontal="right" vertical="center" shrinkToFit="1"/>
    </xf>
    <xf numFmtId="183" fontId="14" fillId="0" borderId="21" xfId="9" applyNumberFormat="1" applyFont="1" applyBorder="1" applyAlignment="1">
      <alignment horizontal="right" vertical="center" shrinkToFit="1"/>
    </xf>
    <xf numFmtId="183" fontId="14" fillId="0" borderId="20" xfId="9" applyNumberFormat="1" applyFont="1" applyBorder="1" applyAlignment="1">
      <alignment horizontal="right" vertical="center" shrinkToFit="1"/>
    </xf>
    <xf numFmtId="0" fontId="18" fillId="0" borderId="38" xfId="11" applyFont="1" applyBorder="1" applyAlignment="1">
      <alignment horizontal="left" vertical="center"/>
    </xf>
    <xf numFmtId="0" fontId="18" fillId="0" borderId="37" xfId="11" applyFont="1" applyBorder="1" applyAlignment="1">
      <alignment horizontal="left" vertical="center"/>
    </xf>
    <xf numFmtId="0" fontId="18" fillId="0" borderId="36" xfId="11" applyFont="1" applyBorder="1" applyAlignment="1">
      <alignment horizontal="left" vertical="center"/>
    </xf>
    <xf numFmtId="0" fontId="20" fillId="0" borderId="9" xfId="9" applyFont="1" applyBorder="1">
      <alignment vertical="center"/>
    </xf>
    <xf numFmtId="0" fontId="20" fillId="0" borderId="11" xfId="9" applyFont="1" applyBorder="1">
      <alignment vertical="center"/>
    </xf>
    <xf numFmtId="0" fontId="14" fillId="0" borderId="1" xfId="9" applyFont="1" applyBorder="1" applyAlignment="1">
      <alignment horizontal="center" vertical="center" textRotation="255"/>
    </xf>
    <xf numFmtId="0" fontId="14" fillId="0" borderId="4" xfId="9" applyFont="1" applyBorder="1" applyAlignment="1">
      <alignment horizontal="center" vertical="center" textRotation="255"/>
    </xf>
    <xf numFmtId="0" fontId="14" fillId="0" borderId="6" xfId="9" applyFont="1" applyBorder="1" applyAlignment="1">
      <alignment horizontal="center" vertical="center" textRotation="255"/>
    </xf>
    <xf numFmtId="0" fontId="14" fillId="0" borderId="7" xfId="9" applyFont="1" applyBorder="1" applyAlignment="1">
      <alignment horizontal="center" vertical="center" textRotation="255"/>
    </xf>
    <xf numFmtId="0" fontId="14" fillId="0" borderId="8" xfId="9" applyFont="1" applyBorder="1" applyAlignment="1">
      <alignment horizontal="center" vertical="center" textRotation="255"/>
    </xf>
    <xf numFmtId="0" fontId="14" fillId="0" borderId="1" xfId="9" applyFont="1" applyBorder="1" applyAlignment="1">
      <alignment horizontal="center" vertical="center" wrapText="1"/>
    </xf>
    <xf numFmtId="0" fontId="14" fillId="0" borderId="38" xfId="9" applyFont="1" applyBorder="1" applyAlignment="1">
      <alignment horizontal="left" vertical="center"/>
    </xf>
    <xf numFmtId="0" fontId="14" fillId="0" borderId="37" xfId="9" applyFont="1" applyBorder="1" applyAlignment="1">
      <alignment horizontal="left" vertical="center"/>
    </xf>
    <xf numFmtId="0" fontId="14" fillId="0" borderId="36" xfId="9" applyFont="1" applyBorder="1" applyAlignment="1">
      <alignment horizontal="left" vertical="center"/>
    </xf>
    <xf numFmtId="0" fontId="14" fillId="0" borderId="35" xfId="9" applyFont="1" applyBorder="1" applyAlignment="1">
      <alignment horizontal="left" vertical="center"/>
    </xf>
    <xf numFmtId="0" fontId="14" fillId="0" borderId="39" xfId="9" applyFont="1" applyBorder="1" applyAlignment="1">
      <alignment horizontal="left" vertical="center"/>
    </xf>
    <xf numFmtId="0" fontId="14" fillId="0" borderId="2" xfId="9" applyFont="1" applyBorder="1" applyAlignment="1">
      <alignment horizontal="center" vertical="center" wrapText="1"/>
    </xf>
    <xf numFmtId="0" fontId="14" fillId="0" borderId="3" xfId="9" applyFont="1" applyBorder="1" applyAlignment="1">
      <alignment horizontal="center" vertical="center" wrapText="1"/>
    </xf>
    <xf numFmtId="0" fontId="14" fillId="0" borderId="6" xfId="9" applyFont="1" applyBorder="1" applyAlignment="1">
      <alignment horizontal="center" vertical="center" wrapText="1"/>
    </xf>
    <xf numFmtId="0" fontId="14" fillId="0" borderId="7" xfId="9" applyFont="1" applyBorder="1" applyAlignment="1">
      <alignment horizontal="center" vertical="center" wrapText="1"/>
    </xf>
    <xf numFmtId="0" fontId="14" fillId="0" borderId="8" xfId="9" applyFont="1" applyBorder="1" applyAlignment="1">
      <alignment horizontal="center" vertical="center" wrapText="1"/>
    </xf>
    <xf numFmtId="0" fontId="17" fillId="0" borderId="30" xfId="9" applyFont="1" applyBorder="1" applyAlignment="1">
      <alignment horizontal="center" vertical="center" wrapText="1"/>
    </xf>
    <xf numFmtId="0" fontId="17" fillId="0" borderId="44" xfId="9" applyFont="1" applyBorder="1" applyAlignment="1">
      <alignment horizontal="center" vertical="center" wrapText="1"/>
    </xf>
    <xf numFmtId="177" fontId="14" fillId="0" borderId="14" xfId="9" applyNumberFormat="1" applyFont="1" applyBorder="1" applyAlignment="1">
      <alignment horizontal="right" vertical="center" shrinkToFit="1"/>
    </xf>
    <xf numFmtId="177" fontId="14" fillId="0" borderId="50" xfId="9" applyNumberFormat="1" applyFont="1" applyBorder="1" applyAlignment="1">
      <alignment horizontal="right" vertical="center" shrinkToFit="1"/>
    </xf>
    <xf numFmtId="177" fontId="14" fillId="0" borderId="13" xfId="9" applyNumberFormat="1" applyFont="1" applyBorder="1" applyAlignment="1">
      <alignment horizontal="right" vertical="center" shrinkToFit="1"/>
    </xf>
    <xf numFmtId="183" fontId="14" fillId="0" borderId="37" xfId="9" applyNumberFormat="1" applyFont="1" applyBorder="1" applyAlignment="1">
      <alignment horizontal="right" vertical="center"/>
    </xf>
    <xf numFmtId="183" fontId="14" fillId="0" borderId="36" xfId="9" applyNumberFormat="1" applyFont="1" applyBorder="1" applyAlignment="1">
      <alignment horizontal="right" vertical="center"/>
    </xf>
    <xf numFmtId="0" fontId="14" fillId="0" borderId="49" xfId="9" applyFont="1" applyBorder="1">
      <alignment vertical="center"/>
    </xf>
    <xf numFmtId="0" fontId="14" fillId="0" borderId="18" xfId="9" applyFont="1" applyBorder="1" applyAlignment="1">
      <alignment horizontal="center" vertical="center"/>
    </xf>
    <xf numFmtId="0" fontId="14" fillId="0" borderId="20" xfId="9" applyFont="1" applyBorder="1" applyAlignment="1">
      <alignment horizontal="center" vertical="center"/>
    </xf>
    <xf numFmtId="0" fontId="14" fillId="0" borderId="48" xfId="9" applyFont="1" applyBorder="1" applyAlignment="1">
      <alignment horizontal="center" vertical="center"/>
    </xf>
    <xf numFmtId="0" fontId="14" fillId="0" borderId="52" xfId="9" applyFont="1" applyBorder="1" applyAlignment="1">
      <alignment horizontal="center" vertical="center"/>
    </xf>
    <xf numFmtId="0" fontId="14" fillId="0" borderId="51" xfId="9" applyFont="1" applyBorder="1" applyAlignment="1">
      <alignment horizontal="center" vertical="center"/>
    </xf>
    <xf numFmtId="0" fontId="14" fillId="0" borderId="14" xfId="9" applyFont="1" applyBorder="1" applyAlignment="1">
      <alignment horizontal="center" vertical="center"/>
    </xf>
    <xf numFmtId="0" fontId="14" fillId="0" borderId="43" xfId="9" applyFont="1" applyBorder="1" applyAlignment="1">
      <alignment horizontal="center" vertical="center"/>
    </xf>
    <xf numFmtId="0" fontId="14" fillId="0" borderId="34" xfId="9" applyFont="1" applyBorder="1" applyAlignment="1">
      <alignment horizontal="center" vertical="center"/>
    </xf>
    <xf numFmtId="0" fontId="14" fillId="0" borderId="38" xfId="9" applyFont="1" applyBorder="1" applyAlignment="1">
      <alignment horizontal="center" vertical="center"/>
    </xf>
    <xf numFmtId="0" fontId="14" fillId="0" borderId="37" xfId="9" applyFont="1" applyBorder="1" applyAlignment="1">
      <alignment horizontal="center" vertical="center"/>
    </xf>
    <xf numFmtId="177" fontId="14" fillId="0" borderId="34" xfId="9" applyNumberFormat="1" applyFont="1" applyBorder="1" applyAlignment="1">
      <alignment horizontal="right" vertical="center"/>
    </xf>
    <xf numFmtId="0" fontId="14" fillId="0" borderId="47" xfId="9" applyFont="1" applyBorder="1" applyAlignment="1">
      <alignment horizontal="center" vertical="center"/>
    </xf>
    <xf numFmtId="0" fontId="14" fillId="0" borderId="46" xfId="9" applyFont="1" applyBorder="1" applyAlignment="1">
      <alignment horizontal="center" vertical="center"/>
    </xf>
    <xf numFmtId="0" fontId="14" fillId="0" borderId="45" xfId="9" applyFont="1" applyBorder="1" applyAlignment="1">
      <alignment horizontal="center" vertical="center"/>
    </xf>
    <xf numFmtId="184" fontId="14" fillId="0" borderId="14" xfId="9" applyNumberFormat="1" applyFont="1" applyBorder="1" applyAlignment="1">
      <alignment horizontal="right" vertical="center" shrinkToFit="1"/>
    </xf>
    <xf numFmtId="184" fontId="14" fillId="0" borderId="50" xfId="9" applyNumberFormat="1" applyFont="1" applyBorder="1" applyAlignment="1">
      <alignment horizontal="right" vertical="center" shrinkToFit="1"/>
    </xf>
    <xf numFmtId="184" fontId="14" fillId="0" borderId="13" xfId="9" applyNumberFormat="1" applyFont="1" applyBorder="1" applyAlignment="1">
      <alignment horizontal="right" vertical="center" shrinkToFit="1"/>
    </xf>
    <xf numFmtId="183" fontId="14" fillId="0" borderId="42" xfId="9" applyNumberFormat="1" applyFont="1" applyBorder="1" applyAlignment="1">
      <alignment horizontal="right" vertical="center" shrinkToFit="1"/>
    </xf>
    <xf numFmtId="0" fontId="14" fillId="0" borderId="53" xfId="9" applyFont="1" applyBorder="1">
      <alignment vertical="center"/>
    </xf>
    <xf numFmtId="0" fontId="14" fillId="0" borderId="10" xfId="9" applyFont="1" applyBorder="1" applyAlignment="1">
      <alignment horizontal="center" vertical="center"/>
    </xf>
    <xf numFmtId="0" fontId="14" fillId="0" borderId="9" xfId="9" applyFont="1" applyBorder="1" applyAlignment="1">
      <alignment horizontal="center" vertical="center"/>
    </xf>
    <xf numFmtId="177" fontId="14" fillId="0" borderId="33" xfId="9" applyNumberFormat="1" applyFont="1" applyBorder="1" applyAlignment="1">
      <alignment horizontal="right" vertical="center"/>
    </xf>
    <xf numFmtId="0" fontId="18" fillId="0" borderId="1" xfId="9" applyFont="1" applyBorder="1">
      <alignment vertical="center"/>
    </xf>
    <xf numFmtId="0" fontId="18" fillId="0" borderId="2" xfId="9" applyFont="1" applyBorder="1">
      <alignment vertical="center"/>
    </xf>
    <xf numFmtId="0" fontId="18" fillId="0" borderId="3" xfId="9" applyFont="1" applyBorder="1">
      <alignment vertical="center"/>
    </xf>
    <xf numFmtId="185" fontId="18" fillId="0" borderId="1" xfId="9" applyNumberFormat="1" applyFont="1" applyBorder="1" applyAlignment="1">
      <alignment horizontal="right" vertical="center" shrinkToFit="1"/>
    </xf>
    <xf numFmtId="185" fontId="18" fillId="0" borderId="2" xfId="9" applyNumberFormat="1" applyFont="1" applyBorder="1" applyAlignment="1">
      <alignment horizontal="right" vertical="center" shrinkToFit="1"/>
    </xf>
    <xf numFmtId="185" fontId="18" fillId="0" borderId="30" xfId="9" applyNumberFormat="1" applyFont="1" applyBorder="1" applyAlignment="1">
      <alignment horizontal="right" vertical="center" shrinkToFit="1"/>
    </xf>
    <xf numFmtId="183" fontId="14" fillId="0" borderId="10" xfId="9" applyNumberFormat="1" applyFont="1" applyBorder="1" applyAlignment="1">
      <alignment horizontal="right" vertical="center" shrinkToFit="1"/>
    </xf>
    <xf numFmtId="183" fontId="14" fillId="0" borderId="9" xfId="9" applyNumberFormat="1" applyFont="1" applyBorder="1" applyAlignment="1">
      <alignment horizontal="right" vertical="center" shrinkToFit="1"/>
    </xf>
    <xf numFmtId="183" fontId="14" fillId="0" borderId="11" xfId="9" applyNumberFormat="1" applyFont="1" applyBorder="1" applyAlignment="1">
      <alignment horizontal="right" vertical="center" shrinkToFit="1"/>
    </xf>
    <xf numFmtId="183" fontId="14" fillId="0" borderId="25" xfId="9" applyNumberFormat="1" applyFont="1" applyBorder="1" applyAlignment="1">
      <alignment horizontal="right" vertical="center" shrinkToFit="1"/>
    </xf>
    <xf numFmtId="0" fontId="18" fillId="0" borderId="1" xfId="12" applyFont="1" applyBorder="1" applyAlignment="1">
      <alignment horizontal="center" vertical="center" shrinkToFit="1"/>
    </xf>
    <xf numFmtId="0" fontId="18" fillId="0" borderId="2" xfId="12" applyFont="1" applyBorder="1" applyAlignment="1">
      <alignment horizontal="center" vertical="center" shrinkToFit="1"/>
    </xf>
    <xf numFmtId="0" fontId="18" fillId="0" borderId="3" xfId="12" applyFont="1" applyBorder="1" applyAlignment="1">
      <alignment horizontal="center" vertical="center" shrinkToFit="1"/>
    </xf>
    <xf numFmtId="177" fontId="18" fillId="0" borderId="10" xfId="9" applyNumberFormat="1" applyFont="1" applyBorder="1" applyAlignment="1">
      <alignment horizontal="right" vertical="center" shrinkToFit="1"/>
    </xf>
    <xf numFmtId="177" fontId="18" fillId="0" borderId="9" xfId="9" applyNumberFormat="1" applyFont="1" applyBorder="1" applyAlignment="1">
      <alignment horizontal="right" vertical="center" shrinkToFit="1"/>
    </xf>
    <xf numFmtId="177" fontId="18" fillId="0" borderId="25" xfId="9" applyNumberFormat="1" applyFont="1" applyBorder="1" applyAlignment="1">
      <alignment horizontal="right" vertical="center" shrinkToFit="1"/>
    </xf>
    <xf numFmtId="0" fontId="14" fillId="0" borderId="27" xfId="9" applyFont="1" applyBorder="1" applyAlignment="1">
      <alignment horizontal="center" vertical="center"/>
    </xf>
    <xf numFmtId="0" fontId="14" fillId="0" borderId="55" xfId="9" applyFont="1" applyBorder="1" applyAlignment="1">
      <alignment horizontal="center" vertical="center"/>
    </xf>
    <xf numFmtId="0" fontId="18" fillId="0" borderId="22" xfId="12" applyFont="1" applyBorder="1" applyAlignment="1">
      <alignment horizontal="center" vertical="center" shrinkToFit="1"/>
    </xf>
    <xf numFmtId="0" fontId="18" fillId="0" borderId="21" xfId="12" applyFont="1" applyBorder="1" applyAlignment="1">
      <alignment horizontal="center" vertical="center" shrinkToFit="1"/>
    </xf>
    <xf numFmtId="0" fontId="18" fillId="0" borderId="42" xfId="12" applyFont="1" applyBorder="1" applyAlignment="1">
      <alignment horizontal="center" vertical="center" shrinkToFit="1"/>
    </xf>
    <xf numFmtId="0" fontId="14" fillId="0" borderId="40" xfId="9" applyFont="1" applyBorder="1" applyAlignment="1">
      <alignment horizontal="center" vertical="center"/>
    </xf>
    <xf numFmtId="184" fontId="14" fillId="0" borderId="35" xfId="9" applyNumberFormat="1" applyFont="1" applyBorder="1" applyAlignment="1">
      <alignment horizontal="right" vertical="center" shrinkToFit="1"/>
    </xf>
    <xf numFmtId="184" fontId="14" fillId="0" borderId="0" xfId="9" applyNumberFormat="1" applyFont="1" applyAlignment="1">
      <alignment horizontal="right" vertical="center" shrinkToFit="1"/>
    </xf>
    <xf numFmtId="184" fontId="14" fillId="0" borderId="39" xfId="9" applyNumberFormat="1" applyFont="1" applyBorder="1" applyAlignment="1">
      <alignment horizontal="right" vertical="center" shrinkToFit="1"/>
    </xf>
    <xf numFmtId="183" fontId="14" fillId="0" borderId="38" xfId="9" applyNumberFormat="1" applyFont="1" applyBorder="1" applyAlignment="1">
      <alignment horizontal="right" vertical="center" shrinkToFit="1"/>
    </xf>
    <xf numFmtId="183" fontId="14" fillId="0" borderId="37" xfId="9" applyNumberFormat="1" applyFont="1" applyBorder="1" applyAlignment="1">
      <alignment horizontal="right" vertical="center" shrinkToFit="1"/>
    </xf>
    <xf numFmtId="183" fontId="14" fillId="0" borderId="36" xfId="9" applyNumberFormat="1" applyFont="1" applyBorder="1" applyAlignment="1">
      <alignment horizontal="right" vertical="center" shrinkToFit="1"/>
    </xf>
    <xf numFmtId="0" fontId="14" fillId="0" borderId="43" xfId="10" applyBorder="1" applyAlignment="1">
      <alignment horizontal="left" vertical="center"/>
    </xf>
    <xf numFmtId="0" fontId="14" fillId="0" borderId="34" xfId="10" applyBorder="1" applyAlignment="1">
      <alignment horizontal="left" vertical="center"/>
    </xf>
    <xf numFmtId="0" fontId="14" fillId="0" borderId="33" xfId="10" applyBorder="1" applyAlignment="1">
      <alignment horizontal="left" vertical="center"/>
    </xf>
    <xf numFmtId="0" fontId="14" fillId="0" borderId="43" xfId="9" applyFont="1" applyBorder="1" applyAlignment="1">
      <alignment horizontal="center" vertical="center" wrapText="1"/>
    </xf>
    <xf numFmtId="0" fontId="14" fillId="0" borderId="34" xfId="9" applyFont="1" applyBorder="1" applyAlignment="1">
      <alignment horizontal="center" vertical="center" wrapText="1"/>
    </xf>
    <xf numFmtId="0" fontId="14" fillId="0" borderId="59" xfId="9" applyFont="1" applyBorder="1" applyAlignment="1">
      <alignment horizontal="center" vertical="center" wrapText="1"/>
    </xf>
    <xf numFmtId="0" fontId="14" fillId="0" borderId="35" xfId="9" applyFont="1" applyBorder="1" applyAlignment="1">
      <alignment horizontal="center" vertical="center" wrapText="1"/>
    </xf>
    <xf numFmtId="0" fontId="14" fillId="0" borderId="0" xfId="9" applyFont="1" applyAlignment="1">
      <alignment horizontal="center" vertical="center" wrapText="1"/>
    </xf>
    <xf numFmtId="0" fontId="14" fillId="0" borderId="5" xfId="9" applyFont="1" applyBorder="1" applyAlignment="1">
      <alignment horizontal="center" vertical="center" wrapText="1"/>
    </xf>
    <xf numFmtId="0" fontId="14" fillId="0" borderId="38" xfId="9" applyFont="1" applyBorder="1" applyAlignment="1">
      <alignment horizontal="center" vertical="center" wrapText="1"/>
    </xf>
    <xf numFmtId="0" fontId="14" fillId="0" borderId="37" xfId="9" applyFont="1" applyBorder="1" applyAlignment="1">
      <alignment horizontal="center" vertical="center" wrapText="1"/>
    </xf>
    <xf numFmtId="0" fontId="14" fillId="0" borderId="40" xfId="9" applyFont="1" applyBorder="1" applyAlignment="1">
      <alignment horizontal="center" vertical="center" wrapText="1"/>
    </xf>
    <xf numFmtId="0" fontId="18" fillId="0" borderId="57" xfId="9" applyFont="1" applyBorder="1">
      <alignment vertical="center"/>
    </xf>
    <xf numFmtId="0" fontId="18" fillId="0" borderId="46" xfId="9" applyFont="1" applyBorder="1">
      <alignment vertical="center"/>
    </xf>
    <xf numFmtId="0" fontId="18" fillId="0" borderId="58" xfId="9" applyFont="1" applyBorder="1">
      <alignment vertical="center"/>
    </xf>
    <xf numFmtId="177" fontId="18" fillId="0" borderId="57" xfId="9" applyNumberFormat="1" applyFont="1" applyBorder="1" applyAlignment="1">
      <alignment horizontal="right" vertical="center" shrinkToFit="1"/>
    </xf>
    <xf numFmtId="177" fontId="18" fillId="0" borderId="34" xfId="9" applyNumberFormat="1" applyFont="1" applyBorder="1" applyAlignment="1">
      <alignment horizontal="right" vertical="center" shrinkToFit="1"/>
    </xf>
    <xf numFmtId="177" fontId="18" fillId="0" borderId="33" xfId="9" applyNumberFormat="1" applyFont="1" applyBorder="1" applyAlignment="1">
      <alignment horizontal="right" vertical="center" shrinkToFit="1"/>
    </xf>
    <xf numFmtId="0" fontId="14" fillId="0" borderId="53" xfId="9" applyFont="1" applyBorder="1" applyAlignment="1">
      <alignment horizontal="center" vertical="center"/>
    </xf>
    <xf numFmtId="0" fontId="14" fillId="0" borderId="11" xfId="9" applyFont="1" applyBorder="1" applyAlignment="1">
      <alignment horizontal="center" vertical="center"/>
    </xf>
    <xf numFmtId="0" fontId="14" fillId="0" borderId="10" xfId="9" applyFont="1" applyBorder="1" applyAlignment="1">
      <alignment horizontal="center" vertical="center" shrinkToFit="1"/>
    </xf>
    <xf numFmtId="0" fontId="14" fillId="0" borderId="9" xfId="9" applyFont="1" applyBorder="1" applyAlignment="1">
      <alignment horizontal="center" vertical="center" shrinkToFit="1"/>
    </xf>
    <xf numFmtId="0" fontId="14" fillId="0" borderId="11" xfId="9" applyFont="1" applyBorder="1" applyAlignment="1">
      <alignment horizontal="center" vertical="center" shrinkToFit="1"/>
    </xf>
    <xf numFmtId="0" fontId="14" fillId="0" borderId="25" xfId="9" applyFont="1" applyBorder="1" applyAlignment="1">
      <alignment horizontal="center" vertical="center" shrinkToFit="1"/>
    </xf>
    <xf numFmtId="0" fontId="14" fillId="0" borderId="17" xfId="9" applyFont="1" applyBorder="1" applyAlignment="1">
      <alignment horizontal="center" vertical="center"/>
    </xf>
    <xf numFmtId="0" fontId="14" fillId="0" borderId="16" xfId="9" applyFont="1" applyBorder="1" applyAlignment="1">
      <alignment horizontal="center" vertical="center"/>
    </xf>
    <xf numFmtId="0" fontId="14" fillId="0" borderId="60" xfId="9" applyFont="1" applyBorder="1">
      <alignment vertical="center"/>
    </xf>
    <xf numFmtId="0" fontId="14" fillId="0" borderId="46" xfId="9" applyFont="1" applyBorder="1">
      <alignment vertical="center"/>
    </xf>
    <xf numFmtId="0" fontId="14" fillId="0" borderId="58" xfId="9" applyFont="1" applyBorder="1">
      <alignment vertical="center"/>
    </xf>
    <xf numFmtId="177" fontId="14" fillId="0" borderId="60" xfId="9" applyNumberFormat="1" applyFont="1" applyBorder="1" applyAlignment="1">
      <alignment horizontal="right" vertical="center" shrinkToFit="1"/>
    </xf>
    <xf numFmtId="177" fontId="14" fillId="0" borderId="46" xfId="9" applyNumberFormat="1" applyFont="1" applyBorder="1" applyAlignment="1">
      <alignment horizontal="right" vertical="center" shrinkToFit="1"/>
    </xf>
    <xf numFmtId="177" fontId="14" fillId="0" borderId="45" xfId="9" applyNumberFormat="1" applyFont="1" applyBorder="1" applyAlignment="1">
      <alignment horizontal="right" vertical="center" shrinkToFit="1"/>
    </xf>
    <xf numFmtId="0" fontId="18" fillId="0" borderId="9" xfId="9" applyFont="1" applyBorder="1">
      <alignment vertical="center"/>
    </xf>
    <xf numFmtId="0" fontId="18" fillId="0" borderId="11" xfId="9" applyFont="1" applyBorder="1">
      <alignment vertical="center"/>
    </xf>
    <xf numFmtId="185" fontId="14" fillId="0" borderId="22" xfId="9" applyNumberFormat="1" applyFont="1" applyBorder="1" applyAlignment="1">
      <alignment horizontal="right" vertical="center" shrinkToFit="1"/>
    </xf>
    <xf numFmtId="185" fontId="14" fillId="0" borderId="21" xfId="9" applyNumberFormat="1" applyFont="1" applyBorder="1" applyAlignment="1">
      <alignment horizontal="right" vertical="center" shrinkToFit="1"/>
    </xf>
    <xf numFmtId="185" fontId="14" fillId="0" borderId="20" xfId="9" applyNumberFormat="1" applyFont="1" applyBorder="1" applyAlignment="1">
      <alignment horizontal="right" vertical="center" shrinkToFit="1"/>
    </xf>
    <xf numFmtId="0" fontId="14" fillId="0" borderId="33" xfId="9" applyFont="1" applyBorder="1" applyAlignment="1">
      <alignment horizontal="center" vertical="center"/>
    </xf>
    <xf numFmtId="0" fontId="14" fillId="0" borderId="35" xfId="9" applyFont="1" applyBorder="1" applyAlignment="1">
      <alignment horizontal="center" vertical="center"/>
    </xf>
    <xf numFmtId="0" fontId="14" fillId="0" borderId="39" xfId="9" applyFont="1" applyBorder="1" applyAlignment="1">
      <alignment horizontal="center" vertical="center"/>
    </xf>
    <xf numFmtId="187" fontId="14" fillId="0" borderId="35" xfId="9" applyNumberFormat="1" applyFont="1" applyBorder="1" applyAlignment="1">
      <alignment horizontal="right" vertical="center" shrinkToFit="1"/>
    </xf>
    <xf numFmtId="187" fontId="14" fillId="0" borderId="0" xfId="9" applyNumberFormat="1" applyFont="1" applyAlignment="1">
      <alignment horizontal="right" vertical="center" shrinkToFit="1"/>
    </xf>
    <xf numFmtId="187" fontId="14" fillId="0" borderId="39" xfId="9" applyNumberFormat="1" applyFont="1" applyBorder="1" applyAlignment="1">
      <alignment horizontal="right" vertical="center" shrinkToFit="1"/>
    </xf>
    <xf numFmtId="0" fontId="14" fillId="0" borderId="64" xfId="9" applyFont="1" applyBorder="1" applyAlignment="1">
      <alignment horizontal="center" vertical="center"/>
    </xf>
    <xf numFmtId="0" fontId="14" fillId="0" borderId="29" xfId="9" applyFont="1" applyBorder="1" applyAlignment="1">
      <alignment horizontal="center" vertical="center"/>
    </xf>
    <xf numFmtId="0" fontId="14" fillId="0" borderId="26" xfId="9" applyFont="1" applyBorder="1" applyAlignment="1">
      <alignment horizontal="center" vertical="center"/>
    </xf>
    <xf numFmtId="0" fontId="14" fillId="0" borderId="5" xfId="9" applyFont="1" applyBorder="1" applyAlignment="1">
      <alignment horizontal="center" vertical="center"/>
    </xf>
    <xf numFmtId="0" fontId="14" fillId="0" borderId="63" xfId="9" applyFont="1" applyBorder="1" applyAlignment="1">
      <alignment horizontal="center" vertical="center"/>
    </xf>
    <xf numFmtId="0" fontId="14" fillId="0" borderId="23" xfId="9" applyFont="1" applyBorder="1" applyAlignment="1">
      <alignment horizontal="center" vertical="center"/>
    </xf>
    <xf numFmtId="0" fontId="14" fillId="0" borderId="54" xfId="9" applyFont="1" applyBorder="1" applyAlignment="1">
      <alignment horizontal="center" vertical="center"/>
    </xf>
    <xf numFmtId="0" fontId="14" fillId="0" borderId="28" xfId="9" applyFont="1" applyBorder="1" applyAlignment="1">
      <alignment horizontal="center" vertical="center"/>
    </xf>
    <xf numFmtId="0" fontId="14" fillId="0" borderId="4" xfId="9" applyFont="1" applyBorder="1" applyAlignment="1">
      <alignment horizontal="center" vertical="center"/>
    </xf>
    <xf numFmtId="0" fontId="14" fillId="0" borderId="62" xfId="9" applyFont="1" applyBorder="1" applyAlignment="1">
      <alignment horizontal="center" vertical="center"/>
    </xf>
    <xf numFmtId="0" fontId="14" fillId="0" borderId="41" xfId="9" applyFont="1" applyBorder="1" applyAlignment="1">
      <alignment horizontal="center" vertical="center"/>
    </xf>
    <xf numFmtId="0" fontId="14" fillId="0" borderId="61" xfId="9" applyFont="1" applyBorder="1" applyAlignment="1">
      <alignment horizontal="center" vertical="center"/>
    </xf>
    <xf numFmtId="49" fontId="14" fillId="0" borderId="1" xfId="9" applyNumberFormat="1" applyFont="1" applyBorder="1" applyAlignment="1">
      <alignment horizontal="center" vertical="center"/>
    </xf>
    <xf numFmtId="49" fontId="14" fillId="0" borderId="2" xfId="9" applyNumberFormat="1" applyFont="1" applyBorder="1" applyAlignment="1">
      <alignment horizontal="center" vertical="center"/>
    </xf>
    <xf numFmtId="49" fontId="14" fillId="0" borderId="30" xfId="9" applyNumberFormat="1" applyFont="1" applyBorder="1" applyAlignment="1">
      <alignment horizontal="center" vertical="center"/>
    </xf>
    <xf numFmtId="49" fontId="14" fillId="0" borderId="4" xfId="9" applyNumberFormat="1" applyFont="1" applyBorder="1" applyAlignment="1">
      <alignment horizontal="center" vertical="center"/>
    </xf>
    <xf numFmtId="49" fontId="14" fillId="0" borderId="39" xfId="9" applyNumberFormat="1" applyFont="1" applyBorder="1" applyAlignment="1">
      <alignment horizontal="center" vertical="center"/>
    </xf>
    <xf numFmtId="49" fontId="14" fillId="0" borderId="41" xfId="9" applyNumberFormat="1" applyFont="1" applyBorder="1" applyAlignment="1">
      <alignment horizontal="center" vertical="center"/>
    </xf>
    <xf numFmtId="49" fontId="14" fillId="0" borderId="37" xfId="9" applyNumberFormat="1" applyFont="1" applyBorder="1" applyAlignment="1">
      <alignment horizontal="center" vertical="center"/>
    </xf>
    <xf numFmtId="49" fontId="14" fillId="0" borderId="36" xfId="9" applyNumberFormat="1" applyFont="1" applyBorder="1" applyAlignment="1">
      <alignment horizontal="center" vertical="center"/>
    </xf>
    <xf numFmtId="49" fontId="23" fillId="0" borderId="0" xfId="9" applyNumberFormat="1" applyFont="1" applyAlignment="1">
      <alignment horizontal="center" vertical="center"/>
    </xf>
    <xf numFmtId="0" fontId="14" fillId="0" borderId="67" xfId="9" applyFont="1" applyBorder="1" applyAlignment="1">
      <alignment horizontal="center" vertical="center"/>
    </xf>
    <xf numFmtId="0" fontId="14" fillId="0" borderId="59" xfId="9" applyFont="1" applyBorder="1" applyAlignment="1">
      <alignment horizontal="center" vertical="center"/>
    </xf>
    <xf numFmtId="0" fontId="14" fillId="0" borderId="32" xfId="9" applyFont="1" applyBorder="1" applyAlignment="1">
      <alignment horizontal="center" vertical="center"/>
    </xf>
    <xf numFmtId="0" fontId="14" fillId="0" borderId="66" xfId="9" applyFont="1" applyBorder="1" applyAlignment="1">
      <alignment horizontal="center" vertical="center"/>
    </xf>
    <xf numFmtId="0" fontId="14" fillId="0" borderId="56" xfId="9" applyFont="1" applyBorder="1" applyAlignment="1">
      <alignment horizontal="center" vertical="center"/>
    </xf>
    <xf numFmtId="0" fontId="14" fillId="0" borderId="57" xfId="9" applyFont="1" applyBorder="1" applyAlignment="1">
      <alignment horizontal="center" vertical="center"/>
    </xf>
    <xf numFmtId="0" fontId="14" fillId="0" borderId="31" xfId="9" applyFont="1" applyBorder="1" applyAlignment="1">
      <alignment horizontal="center" vertical="center"/>
    </xf>
    <xf numFmtId="0" fontId="14" fillId="0" borderId="65" xfId="9" applyFont="1" applyBorder="1" applyAlignment="1">
      <alignment horizontal="center" vertical="center"/>
    </xf>
    <xf numFmtId="0" fontId="14" fillId="0" borderId="44" xfId="9" applyFont="1" applyBorder="1" applyAlignment="1">
      <alignment horizontal="center" vertical="center"/>
    </xf>
    <xf numFmtId="0" fontId="14" fillId="0" borderId="15" xfId="9" applyFont="1" applyBorder="1" applyAlignment="1">
      <alignment horizontal="center" vertical="center"/>
    </xf>
    <xf numFmtId="0" fontId="14" fillId="0" borderId="43" xfId="9" applyFont="1" applyBorder="1" applyAlignment="1">
      <alignment horizontal="left" vertical="center"/>
    </xf>
    <xf numFmtId="0" fontId="14" fillId="0" borderId="34" xfId="9" applyFont="1" applyBorder="1" applyAlignment="1">
      <alignment horizontal="left" vertical="center"/>
    </xf>
    <xf numFmtId="0" fontId="14" fillId="0" borderId="33" xfId="9" applyFont="1" applyBorder="1" applyAlignment="1">
      <alignment horizontal="left" vertical="center"/>
    </xf>
    <xf numFmtId="183" fontId="14" fillId="0" borderId="43" xfId="9" applyNumberFormat="1" applyFont="1" applyBorder="1" applyAlignment="1">
      <alignment horizontal="right" vertical="center" shrinkToFit="1"/>
    </xf>
    <xf numFmtId="183" fontId="14" fillId="0" borderId="34" xfId="9" applyNumberFormat="1" applyFont="1" applyBorder="1" applyAlignment="1">
      <alignment horizontal="right" vertical="center" shrinkToFit="1"/>
    </xf>
    <xf numFmtId="183" fontId="14" fillId="0" borderId="33" xfId="9" applyNumberFormat="1" applyFont="1" applyBorder="1" applyAlignment="1">
      <alignment horizontal="right" vertical="center" shrinkToFit="1"/>
    </xf>
    <xf numFmtId="0" fontId="14" fillId="0" borderId="6" xfId="13" applyFont="1" applyBorder="1">
      <alignment vertical="center"/>
    </xf>
    <xf numFmtId="0" fontId="14" fillId="0" borderId="7" xfId="13" applyFont="1" applyBorder="1">
      <alignment vertical="center"/>
    </xf>
    <xf numFmtId="0" fontId="14" fillId="0" borderId="8" xfId="13" applyFont="1" applyBorder="1">
      <alignment vertical="center"/>
    </xf>
    <xf numFmtId="177" fontId="14" fillId="0" borderId="6" xfId="13" applyNumberFormat="1" applyFont="1" applyBorder="1" applyAlignment="1">
      <alignment horizontal="right" vertical="center" shrinkToFit="1"/>
    </xf>
    <xf numFmtId="0" fontId="3" fillId="0" borderId="7" xfId="13" applyBorder="1" applyAlignment="1">
      <alignment horizontal="right" vertical="center" shrinkToFit="1"/>
    </xf>
    <xf numFmtId="0" fontId="3" fillId="0" borderId="69" xfId="13" applyBorder="1" applyAlignment="1">
      <alignment horizontal="right" vertical="center" shrinkToFit="1"/>
    </xf>
    <xf numFmtId="183" fontId="14" fillId="0" borderId="68" xfId="13" applyNumberFormat="1" applyFont="1" applyBorder="1" applyAlignment="1">
      <alignment horizontal="right" vertical="center" shrinkToFit="1"/>
    </xf>
    <xf numFmtId="183" fontId="3" fillId="0" borderId="7" xfId="13" applyNumberFormat="1" applyBorder="1" applyAlignment="1">
      <alignment horizontal="right" vertical="center" shrinkToFit="1"/>
    </xf>
    <xf numFmtId="183" fontId="3" fillId="0" borderId="69" xfId="13" applyNumberFormat="1" applyBorder="1" applyAlignment="1">
      <alignment horizontal="right" vertical="center" shrinkToFit="1"/>
    </xf>
    <xf numFmtId="177" fontId="14" fillId="0" borderId="68" xfId="13" applyNumberFormat="1" applyFont="1" applyBorder="1" applyAlignment="1">
      <alignment horizontal="right" vertical="center" shrinkToFit="1"/>
    </xf>
    <xf numFmtId="177" fontId="14" fillId="5" borderId="68" xfId="13" applyNumberFormat="1" applyFont="1" applyFill="1" applyBorder="1" applyAlignment="1">
      <alignment horizontal="right" vertical="center" shrinkToFit="1"/>
    </xf>
    <xf numFmtId="177" fontId="14" fillId="5" borderId="7" xfId="13" applyNumberFormat="1" applyFont="1" applyFill="1" applyBorder="1" applyAlignment="1">
      <alignment horizontal="right" vertical="center" shrinkToFit="1"/>
    </xf>
    <xf numFmtId="177" fontId="14" fillId="5" borderId="69" xfId="13" applyNumberFormat="1" applyFont="1" applyFill="1" applyBorder="1" applyAlignment="1">
      <alignment horizontal="right" vertical="center" shrinkToFit="1"/>
    </xf>
    <xf numFmtId="0" fontId="14" fillId="5" borderId="68" xfId="13" applyFont="1" applyFill="1" applyBorder="1" applyAlignment="1">
      <alignment horizontal="right" vertical="center" shrinkToFit="1"/>
    </xf>
    <xf numFmtId="0" fontId="14" fillId="5" borderId="7" xfId="13" applyFont="1" applyFill="1" applyBorder="1" applyAlignment="1">
      <alignment horizontal="right" vertical="center" shrinkToFit="1"/>
    </xf>
    <xf numFmtId="0" fontId="14" fillId="5" borderId="8" xfId="13" applyFont="1" applyFill="1" applyBorder="1" applyAlignment="1">
      <alignment horizontal="right" vertical="center" shrinkToFit="1"/>
    </xf>
    <xf numFmtId="0" fontId="14" fillId="0" borderId="4" xfId="13" applyFont="1" applyBorder="1">
      <alignment vertical="center"/>
    </xf>
    <xf numFmtId="0" fontId="14" fillId="0" borderId="0" xfId="13" applyFont="1">
      <alignment vertical="center"/>
    </xf>
    <xf numFmtId="0" fontId="14" fillId="0" borderId="5" xfId="13" applyFont="1" applyBorder="1">
      <alignment vertical="center"/>
    </xf>
    <xf numFmtId="177" fontId="14" fillId="0" borderId="4" xfId="13" applyNumberFormat="1" applyFont="1" applyBorder="1" applyAlignment="1">
      <alignment horizontal="right" vertical="center" shrinkToFit="1"/>
    </xf>
    <xf numFmtId="177" fontId="14" fillId="0" borderId="0" xfId="13" applyNumberFormat="1" applyFont="1" applyAlignment="1">
      <alignment horizontal="right" vertical="center" shrinkToFit="1"/>
    </xf>
    <xf numFmtId="177" fontId="14" fillId="0" borderId="71" xfId="13" applyNumberFormat="1" applyFont="1" applyBorder="1" applyAlignment="1">
      <alignment horizontal="right" vertical="center" shrinkToFit="1"/>
    </xf>
    <xf numFmtId="177" fontId="14" fillId="5" borderId="70" xfId="13" applyNumberFormat="1" applyFont="1" applyFill="1" applyBorder="1" applyAlignment="1">
      <alignment horizontal="right" vertical="center" shrinkToFit="1"/>
    </xf>
    <xf numFmtId="177" fontId="14" fillId="5" borderId="0" xfId="13" applyNumberFormat="1" applyFont="1" applyFill="1" applyAlignment="1">
      <alignment horizontal="right" vertical="center" shrinkToFit="1"/>
    </xf>
    <xf numFmtId="177" fontId="14" fillId="5" borderId="71" xfId="13" applyNumberFormat="1" applyFont="1" applyFill="1" applyBorder="1" applyAlignment="1">
      <alignment horizontal="right" vertical="center" shrinkToFit="1"/>
    </xf>
    <xf numFmtId="0" fontId="14" fillId="5" borderId="70" xfId="13" applyFont="1" applyFill="1" applyBorder="1" applyAlignment="1">
      <alignment horizontal="right" vertical="center" shrinkToFit="1"/>
    </xf>
    <xf numFmtId="0" fontId="14" fillId="5" borderId="0" xfId="13" applyFont="1" applyFill="1" applyAlignment="1">
      <alignment horizontal="right" vertical="center" shrinkToFit="1"/>
    </xf>
    <xf numFmtId="0" fontId="14" fillId="5" borderId="5" xfId="13" applyFont="1" applyFill="1" applyBorder="1" applyAlignment="1">
      <alignment horizontal="right" vertical="center" shrinkToFit="1"/>
    </xf>
    <xf numFmtId="0" fontId="3" fillId="0" borderId="0" xfId="13" applyAlignment="1">
      <alignment horizontal="right" vertical="center" shrinkToFit="1"/>
    </xf>
    <xf numFmtId="0" fontId="3" fillId="0" borderId="71" xfId="13" applyBorder="1" applyAlignment="1">
      <alignment horizontal="right" vertical="center" shrinkToFit="1"/>
    </xf>
    <xf numFmtId="183" fontId="14" fillId="0" borderId="70" xfId="13" applyNumberFormat="1" applyFont="1" applyBorder="1" applyAlignment="1">
      <alignment horizontal="right" vertical="center" shrinkToFit="1"/>
    </xf>
    <xf numFmtId="183" fontId="3" fillId="0" borderId="0" xfId="13" applyNumberFormat="1" applyAlignment="1">
      <alignment horizontal="right" vertical="center" shrinkToFit="1"/>
    </xf>
    <xf numFmtId="183" fontId="3" fillId="0" borderId="71" xfId="13" applyNumberFormat="1" applyBorder="1" applyAlignment="1">
      <alignment horizontal="right" vertical="center" shrinkToFit="1"/>
    </xf>
    <xf numFmtId="177" fontId="14" fillId="0" borderId="70" xfId="13" applyNumberFormat="1" applyFont="1" applyBorder="1" applyAlignment="1">
      <alignment horizontal="right" vertical="center" shrinkToFit="1"/>
    </xf>
    <xf numFmtId="183" fontId="14" fillId="0" borderId="0" xfId="13" applyNumberFormat="1" applyFont="1" applyAlignment="1">
      <alignment horizontal="right" vertical="center" shrinkToFit="1"/>
    </xf>
    <xf numFmtId="183" fontId="14" fillId="0" borderId="71" xfId="13" applyNumberFormat="1" applyFont="1" applyBorder="1" applyAlignment="1">
      <alignment horizontal="right" vertical="center" shrinkToFit="1"/>
    </xf>
    <xf numFmtId="0" fontId="18" fillId="0" borderId="0" xfId="13" applyFont="1">
      <alignment vertical="center"/>
    </xf>
    <xf numFmtId="0" fontId="18" fillId="0" borderId="5" xfId="13" applyFont="1" applyBorder="1">
      <alignment vertical="center"/>
    </xf>
    <xf numFmtId="0" fontId="14" fillId="0" borderId="1" xfId="13" applyFont="1" applyBorder="1" applyAlignment="1">
      <alignment horizontal="center" vertical="center" textRotation="255"/>
    </xf>
    <xf numFmtId="0" fontId="14" fillId="0" borderId="3" xfId="13" applyFont="1" applyBorder="1" applyAlignment="1">
      <alignment horizontal="center" vertical="center" textRotation="255"/>
    </xf>
    <xf numFmtId="0" fontId="14" fillId="0" borderId="4" xfId="13" applyFont="1" applyBorder="1" applyAlignment="1">
      <alignment horizontal="center" vertical="center" textRotation="255"/>
    </xf>
    <xf numFmtId="0" fontId="14" fillId="0" borderId="5" xfId="13" applyFont="1" applyBorder="1" applyAlignment="1">
      <alignment horizontal="center" vertical="center" textRotation="255"/>
    </xf>
    <xf numFmtId="0" fontId="14" fillId="0" borderId="6" xfId="13" applyFont="1" applyBorder="1" applyAlignment="1">
      <alignment horizontal="center" vertical="center" textRotation="255"/>
    </xf>
    <xf numFmtId="0" fontId="14" fillId="0" borderId="8" xfId="13" applyFont="1" applyBorder="1" applyAlignment="1">
      <alignment horizontal="center" vertical="center" textRotation="255"/>
    </xf>
    <xf numFmtId="183" fontId="14" fillId="0" borderId="5" xfId="13" applyNumberFormat="1" applyFont="1" applyBorder="1" applyAlignment="1">
      <alignment horizontal="right" vertical="center" shrinkToFit="1"/>
    </xf>
    <xf numFmtId="0" fontId="14" fillId="0" borderId="4" xfId="13" applyFont="1" applyBorder="1" applyAlignment="1">
      <alignment horizontal="left" vertical="center"/>
    </xf>
    <xf numFmtId="0" fontId="14" fillId="0" borderId="0" xfId="13" applyFont="1" applyAlignment="1">
      <alignment horizontal="left" vertical="center"/>
    </xf>
    <xf numFmtId="0" fontId="14" fillId="0" borderId="5" xfId="13" applyFont="1" applyBorder="1" applyAlignment="1">
      <alignment horizontal="left" vertical="center"/>
    </xf>
    <xf numFmtId="0" fontId="3" fillId="0" borderId="5" xfId="13" applyBorder="1" applyAlignment="1">
      <alignment horizontal="right" vertical="center" shrinkToFit="1"/>
    </xf>
    <xf numFmtId="177" fontId="14" fillId="0" borderId="5" xfId="13" applyNumberFormat="1" applyFont="1" applyBorder="1" applyAlignment="1">
      <alignment horizontal="right" vertical="center" shrinkToFit="1"/>
    </xf>
    <xf numFmtId="183" fontId="3" fillId="0" borderId="5" xfId="13" applyNumberFormat="1" applyBorder="1" applyAlignment="1">
      <alignment horizontal="right" vertical="center" shrinkToFit="1"/>
    </xf>
    <xf numFmtId="177" fontId="14" fillId="0" borderId="7" xfId="13" applyNumberFormat="1" applyFont="1" applyBorder="1" applyAlignment="1">
      <alignment horizontal="right" vertical="center" shrinkToFit="1"/>
    </xf>
    <xf numFmtId="177" fontId="14" fillId="0" borderId="69" xfId="13" applyNumberFormat="1" applyFont="1" applyBorder="1" applyAlignment="1">
      <alignment horizontal="right" vertical="center" shrinkToFit="1"/>
    </xf>
    <xf numFmtId="183" fontId="14" fillId="0" borderId="72" xfId="13" applyNumberFormat="1" applyFont="1" applyBorder="1" applyAlignment="1">
      <alignment horizontal="right" vertical="center" shrinkToFit="1"/>
    </xf>
    <xf numFmtId="177" fontId="14" fillId="0" borderId="72" xfId="13" applyNumberFormat="1" applyFont="1" applyBorder="1" applyAlignment="1">
      <alignment horizontal="right" vertical="center" shrinkToFit="1"/>
    </xf>
    <xf numFmtId="183" fontId="14" fillId="0" borderId="7" xfId="13" applyNumberFormat="1" applyFont="1" applyBorder="1" applyAlignment="1">
      <alignment horizontal="right" vertical="center" shrinkToFit="1"/>
    </xf>
    <xf numFmtId="183" fontId="14" fillId="0" borderId="8" xfId="13" applyNumberFormat="1" applyFont="1" applyBorder="1" applyAlignment="1">
      <alignment horizontal="right" vertical="center" shrinkToFit="1"/>
    </xf>
    <xf numFmtId="183" fontId="14" fillId="0" borderId="73" xfId="13" applyNumberFormat="1" applyFont="1" applyBorder="1" applyAlignment="1">
      <alignment horizontal="right" vertical="center" shrinkToFit="1"/>
    </xf>
    <xf numFmtId="177" fontId="14" fillId="0" borderId="73" xfId="13" applyNumberFormat="1" applyFont="1" applyBorder="1" applyAlignment="1">
      <alignment horizontal="right" vertical="center" shrinkToFit="1"/>
    </xf>
    <xf numFmtId="0" fontId="14" fillId="0" borderId="4" xfId="13" applyFont="1" applyBorder="1" applyAlignment="1">
      <alignment horizontal="center" vertical="center" wrapText="1"/>
    </xf>
    <xf numFmtId="0" fontId="14" fillId="0" borderId="0" xfId="13" applyFont="1" applyAlignment="1">
      <alignment horizontal="center" vertical="center" wrapText="1"/>
    </xf>
    <xf numFmtId="0" fontId="14" fillId="0" borderId="6" xfId="13" applyFont="1" applyBorder="1" applyAlignment="1">
      <alignment horizontal="center" vertical="center" wrapText="1"/>
    </xf>
    <xf numFmtId="0" fontId="14" fillId="0" borderId="7" xfId="13" applyFont="1" applyBorder="1" applyAlignment="1">
      <alignment horizontal="center" vertical="center" wrapText="1"/>
    </xf>
    <xf numFmtId="0" fontId="14" fillId="0" borderId="6" xfId="13" applyFont="1" applyBorder="1" applyAlignment="1">
      <alignment horizontal="left" vertical="center"/>
    </xf>
    <xf numFmtId="0" fontId="14" fillId="0" borderId="7" xfId="13" applyFont="1" applyBorder="1" applyAlignment="1">
      <alignment horizontal="left" vertical="center"/>
    </xf>
    <xf numFmtId="0" fontId="14" fillId="0" borderId="8" xfId="13" applyFont="1" applyBorder="1" applyAlignment="1">
      <alignment horizontal="left" vertical="center"/>
    </xf>
    <xf numFmtId="0" fontId="3" fillId="0" borderId="8" xfId="13" applyBorder="1" applyAlignment="1">
      <alignment horizontal="right" vertical="center" shrinkToFit="1"/>
    </xf>
    <xf numFmtId="177" fontId="14" fillId="0" borderId="8" xfId="13" applyNumberFormat="1" applyFont="1" applyBorder="1" applyAlignment="1">
      <alignment horizontal="right" vertical="center" shrinkToFit="1"/>
    </xf>
    <xf numFmtId="0" fontId="14" fillId="0" borderId="1" xfId="13" applyFont="1" applyBorder="1" applyAlignment="1">
      <alignment horizontal="left" vertical="center"/>
    </xf>
    <xf numFmtId="0" fontId="14" fillId="0" borderId="2" xfId="13" applyFont="1" applyBorder="1" applyAlignment="1">
      <alignment horizontal="left" vertical="center"/>
    </xf>
    <xf numFmtId="0" fontId="14" fillId="0" borderId="3" xfId="13" applyFont="1" applyBorder="1" applyAlignment="1">
      <alignment horizontal="left" vertical="center"/>
    </xf>
    <xf numFmtId="0" fontId="14" fillId="0" borderId="10" xfId="13" applyFont="1" applyBorder="1" applyAlignment="1">
      <alignment horizontal="center" vertical="center"/>
    </xf>
    <xf numFmtId="0" fontId="14" fillId="0" borderId="9" xfId="13" applyFont="1" applyBorder="1" applyAlignment="1">
      <alignment horizontal="center" vertical="center"/>
    </xf>
    <xf numFmtId="0" fontId="14" fillId="0" borderId="11" xfId="13" applyFont="1" applyBorder="1" applyAlignment="1">
      <alignment horizontal="center" vertical="center"/>
    </xf>
    <xf numFmtId="177" fontId="14" fillId="0" borderId="1" xfId="13" applyNumberFormat="1" applyFont="1" applyBorder="1" applyAlignment="1">
      <alignment horizontal="right" vertical="center" shrinkToFit="1"/>
    </xf>
    <xf numFmtId="177" fontId="14" fillId="0" borderId="2" xfId="13" applyNumberFormat="1" applyFont="1" applyBorder="1" applyAlignment="1">
      <alignment horizontal="right" vertical="center" shrinkToFit="1"/>
    </xf>
    <xf numFmtId="177" fontId="14" fillId="0" borderId="3" xfId="13" applyNumberFormat="1" applyFont="1" applyBorder="1" applyAlignment="1">
      <alignment horizontal="right" vertical="center" shrinkToFit="1"/>
    </xf>
    <xf numFmtId="0" fontId="14" fillId="0" borderId="1" xfId="13" applyFont="1" applyBorder="1">
      <alignment vertical="center"/>
    </xf>
    <xf numFmtId="0" fontId="14" fillId="0" borderId="2" xfId="13" applyFont="1" applyBorder="1">
      <alignment vertical="center"/>
    </xf>
    <xf numFmtId="0" fontId="14" fillId="0" borderId="3" xfId="13" applyFont="1" applyBorder="1">
      <alignment vertical="center"/>
    </xf>
    <xf numFmtId="183" fontId="14" fillId="0" borderId="6" xfId="13" applyNumberFormat="1" applyFont="1" applyBorder="1" applyAlignment="1">
      <alignment horizontal="right" vertical="center" shrinkToFit="1"/>
    </xf>
    <xf numFmtId="183" fontId="14" fillId="0" borderId="1" xfId="13" applyNumberFormat="1" applyFont="1" applyBorder="1" applyAlignment="1">
      <alignment horizontal="right" vertical="center" shrinkToFit="1"/>
    </xf>
    <xf numFmtId="0" fontId="3" fillId="0" borderId="2" xfId="13" applyBorder="1" applyAlignment="1">
      <alignment horizontal="right" vertical="center" shrinkToFit="1"/>
    </xf>
    <xf numFmtId="183" fontId="14" fillId="0" borderId="2" xfId="13" applyNumberFormat="1" applyFont="1" applyBorder="1" applyAlignment="1">
      <alignment horizontal="right" vertical="center" shrinkToFit="1"/>
    </xf>
    <xf numFmtId="0" fontId="3" fillId="0" borderId="3" xfId="13" applyBorder="1" applyAlignment="1">
      <alignment horizontal="right" vertical="center" shrinkToFit="1"/>
    </xf>
    <xf numFmtId="0" fontId="17" fillId="0" borderId="4" xfId="13" applyFont="1" applyBorder="1">
      <alignment vertical="center"/>
    </xf>
    <xf numFmtId="0" fontId="17" fillId="0" borderId="0" xfId="13" applyFont="1">
      <alignment vertical="center"/>
    </xf>
    <xf numFmtId="0" fontId="17" fillId="0" borderId="5" xfId="13" applyFont="1" applyBorder="1">
      <alignment vertical="center"/>
    </xf>
    <xf numFmtId="0" fontId="14" fillId="0" borderId="1" xfId="13" applyFont="1" applyBorder="1" applyAlignment="1">
      <alignment horizontal="center" vertical="center" wrapText="1"/>
    </xf>
    <xf numFmtId="0" fontId="14" fillId="0" borderId="2" xfId="13" applyFont="1" applyBorder="1" applyAlignment="1">
      <alignment horizontal="center" vertical="center" wrapText="1"/>
    </xf>
    <xf numFmtId="0" fontId="14" fillId="0" borderId="2" xfId="13" applyFont="1" applyBorder="1" applyAlignment="1">
      <alignment vertical="center" textRotation="255"/>
    </xf>
    <xf numFmtId="0" fontId="14" fillId="0" borderId="0" xfId="13" applyFont="1" applyAlignment="1">
      <alignment vertical="center" textRotation="255"/>
    </xf>
    <xf numFmtId="0" fontId="14" fillId="0" borderId="7" xfId="13" applyFont="1" applyBorder="1" applyAlignment="1">
      <alignment vertical="center" textRotation="255"/>
    </xf>
    <xf numFmtId="183" fontId="14" fillId="0" borderId="4" xfId="13" applyNumberFormat="1" applyFont="1" applyBorder="1" applyAlignment="1">
      <alignment horizontal="right" vertical="center" shrinkToFit="1"/>
    </xf>
    <xf numFmtId="0" fontId="3" fillId="0" borderId="9" xfId="13" applyBorder="1" applyAlignment="1">
      <alignment horizontal="center" vertical="center"/>
    </xf>
    <xf numFmtId="0" fontId="3" fillId="0" borderId="11" xfId="13" applyBorder="1" applyAlignment="1">
      <alignment horizontal="center" vertical="center"/>
    </xf>
    <xf numFmtId="177" fontId="14" fillId="0" borderId="74" xfId="13"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0" fontId="17" fillId="0" borderId="10" xfId="13" applyFont="1" applyBorder="1" applyAlignment="1">
      <alignment horizontal="center" vertical="center"/>
    </xf>
    <xf numFmtId="0" fontId="17" fillId="0" borderId="9" xfId="13" applyFont="1" applyBorder="1" applyAlignment="1">
      <alignment horizontal="center" vertical="center"/>
    </xf>
    <xf numFmtId="0" fontId="17" fillId="0" borderId="11" xfId="13" applyFont="1" applyBorder="1" applyAlignment="1">
      <alignment horizontal="center" vertical="center"/>
    </xf>
    <xf numFmtId="177" fontId="14" fillId="0" borderId="75" xfId="13" applyNumberFormat="1" applyFont="1" applyBorder="1" applyAlignment="1">
      <alignment horizontal="right" vertical="center" shrinkToFit="1"/>
    </xf>
    <xf numFmtId="177" fontId="14" fillId="0" borderId="76" xfId="13" applyNumberFormat="1" applyFont="1" applyBorder="1" applyAlignment="1">
      <alignment horizontal="right" vertical="center" shrinkToFit="1"/>
    </xf>
    <xf numFmtId="183" fontId="14" fillId="0" borderId="75" xfId="13" applyNumberFormat="1" applyFont="1" applyBorder="1" applyAlignment="1">
      <alignment horizontal="right" vertical="center" shrinkToFit="1"/>
    </xf>
    <xf numFmtId="183" fontId="14" fillId="0" borderId="3" xfId="13" applyNumberFormat="1" applyFont="1" applyBorder="1" applyAlignment="1">
      <alignment horizontal="right" vertical="center" shrinkToFit="1"/>
    </xf>
    <xf numFmtId="177" fontId="14" fillId="0" borderId="70" xfId="13" applyNumberFormat="1" applyFont="1" applyBorder="1" applyAlignment="1">
      <alignment horizontal="right" vertical="center"/>
    </xf>
    <xf numFmtId="177" fontId="14" fillId="0" borderId="0" xfId="13" applyNumberFormat="1" applyFont="1" applyAlignment="1">
      <alignment horizontal="right" vertical="center"/>
    </xf>
    <xf numFmtId="177" fontId="14" fillId="0" borderId="5" xfId="13" applyNumberFormat="1" applyFont="1" applyBorder="1" applyAlignment="1">
      <alignment horizontal="right" vertical="center"/>
    </xf>
    <xf numFmtId="177" fontId="14" fillId="0" borderId="4" xfId="13" applyNumberFormat="1" applyFont="1" applyBorder="1" applyAlignment="1">
      <alignment horizontal="right" vertical="center"/>
    </xf>
    <xf numFmtId="177" fontId="14" fillId="0" borderId="71" xfId="13" applyNumberFormat="1" applyFont="1" applyBorder="1" applyAlignment="1">
      <alignment horizontal="right" vertical="center"/>
    </xf>
    <xf numFmtId="183" fontId="14" fillId="0" borderId="73" xfId="13" applyNumberFormat="1" applyFont="1" applyBorder="1" applyAlignment="1">
      <alignment horizontal="right" vertical="center"/>
    </xf>
    <xf numFmtId="183" fontId="14" fillId="0" borderId="76" xfId="13" applyNumberFormat="1" applyFont="1" applyBorder="1" applyAlignment="1">
      <alignment horizontal="right" vertical="center" shrinkToFit="1"/>
    </xf>
    <xf numFmtId="183" fontId="14" fillId="0" borderId="77" xfId="13" applyNumberFormat="1" applyFont="1" applyBorder="1" applyAlignment="1">
      <alignment horizontal="right" vertical="center" shrinkToFit="1"/>
    </xf>
    <xf numFmtId="177" fontId="14" fillId="0" borderId="77" xfId="13" applyNumberFormat="1" applyFont="1" applyBorder="1" applyAlignment="1">
      <alignment horizontal="right" vertical="center" shrinkToFit="1"/>
    </xf>
    <xf numFmtId="49" fontId="21" fillId="0" borderId="17" xfId="13" applyNumberFormat="1" applyFont="1" applyBorder="1" applyAlignment="1">
      <alignment horizontal="center" vertical="center"/>
    </xf>
    <xf numFmtId="49" fontId="21" fillId="0" borderId="16" xfId="13" applyNumberFormat="1" applyFont="1" applyBorder="1" applyAlignment="1">
      <alignment horizontal="center" vertical="center"/>
    </xf>
    <xf numFmtId="49" fontId="21" fillId="0" borderId="15" xfId="13" applyNumberFormat="1" applyFont="1" applyBorder="1" applyAlignment="1">
      <alignment horizontal="center" vertical="center"/>
    </xf>
    <xf numFmtId="0" fontId="14" fillId="0" borderId="12" xfId="13" applyFont="1" applyBorder="1" applyAlignment="1">
      <alignment horizontal="center" vertical="center"/>
    </xf>
    <xf numFmtId="0" fontId="28" fillId="2" borderId="55" xfId="15" applyFont="1" applyFill="1" applyBorder="1" applyAlignment="1">
      <alignment horizontal="left" vertical="center"/>
    </xf>
    <xf numFmtId="0" fontId="4" fillId="2" borderId="7" xfId="15" applyFont="1" applyFill="1" applyBorder="1" applyAlignment="1">
      <alignment horizontal="left" vertical="center"/>
    </xf>
    <xf numFmtId="0" fontId="4" fillId="2" borderId="7" xfId="15" applyFont="1" applyFill="1" applyBorder="1" applyAlignment="1">
      <alignment horizontal="right" vertical="center" wrapText="1"/>
    </xf>
    <xf numFmtId="0" fontId="4" fillId="2" borderId="7" xfId="15" applyFont="1" applyFill="1" applyBorder="1" applyAlignment="1">
      <alignment horizontal="right" vertical="center"/>
    </xf>
    <xf numFmtId="0" fontId="4" fillId="2" borderId="8" xfId="15" applyFont="1" applyFill="1" applyBorder="1" applyAlignment="1">
      <alignment horizontal="right" vertical="center"/>
    </xf>
    <xf numFmtId="181" fontId="4" fillId="2" borderId="6" xfId="16" applyNumberFormat="1" applyFont="1" applyFill="1" applyBorder="1" applyAlignment="1">
      <alignment horizontal="right" vertical="center" shrinkToFit="1"/>
    </xf>
    <xf numFmtId="181" fontId="4" fillId="2" borderId="7" xfId="16" applyNumberFormat="1" applyFont="1" applyFill="1" applyBorder="1" applyAlignment="1">
      <alignment horizontal="right" vertical="center" shrinkToFit="1"/>
    </xf>
    <xf numFmtId="181" fontId="4" fillId="2" borderId="69" xfId="16" applyNumberFormat="1" applyFont="1" applyFill="1" applyBorder="1" applyAlignment="1">
      <alignment horizontal="right" vertical="center" shrinkToFit="1"/>
    </xf>
    <xf numFmtId="181" fontId="4" fillId="2" borderId="68" xfId="16" applyNumberFormat="1" applyFont="1" applyFill="1" applyBorder="1" applyAlignment="1">
      <alignment horizontal="right" vertical="center" shrinkToFit="1"/>
    </xf>
    <xf numFmtId="179" fontId="4" fillId="2" borderId="93" xfId="16" applyNumberFormat="1" applyFont="1" applyFill="1" applyBorder="1" applyAlignment="1">
      <alignment horizontal="right" vertical="center" shrinkToFit="1"/>
    </xf>
    <xf numFmtId="179" fontId="4" fillId="2" borderId="92" xfId="16" applyNumberFormat="1" applyFont="1" applyFill="1" applyBorder="1" applyAlignment="1">
      <alignment horizontal="right" vertical="center" shrinkToFit="1"/>
    </xf>
    <xf numFmtId="179" fontId="4" fillId="2" borderId="91" xfId="16" applyNumberFormat="1" applyFont="1" applyFill="1" applyBorder="1" applyAlignment="1">
      <alignment horizontal="right" vertical="center" shrinkToFit="1"/>
    </xf>
    <xf numFmtId="188" fontId="4" fillId="2" borderId="41" xfId="16" applyNumberFormat="1" applyFont="1" applyFill="1" applyBorder="1" applyAlignment="1">
      <alignment horizontal="right" vertical="center" shrinkToFit="1"/>
    </xf>
    <xf numFmtId="188" fontId="4" fillId="2" borderId="37" xfId="16" applyNumberFormat="1" applyFont="1" applyFill="1" applyBorder="1" applyAlignment="1">
      <alignment horizontal="right" vertical="center" shrinkToFit="1"/>
    </xf>
    <xf numFmtId="188" fontId="4" fillId="2" borderId="40" xfId="16" applyNumberFormat="1" applyFont="1" applyFill="1" applyBorder="1" applyAlignment="1">
      <alignment horizontal="right" vertical="center" shrinkToFit="1"/>
    </xf>
    <xf numFmtId="188" fontId="4" fillId="2" borderId="90" xfId="16" applyNumberFormat="1" applyFont="1" applyFill="1" applyBorder="1" applyAlignment="1">
      <alignment horizontal="right" vertical="center" shrinkToFit="1"/>
    </xf>
    <xf numFmtId="188" fontId="4" fillId="2" borderId="89" xfId="16" applyNumberFormat="1" applyFont="1" applyFill="1" applyBorder="1" applyAlignment="1">
      <alignment horizontal="right" vertical="center" shrinkToFit="1"/>
    </xf>
    <xf numFmtId="188" fontId="4" fillId="2" borderId="88" xfId="16" applyNumberFormat="1" applyFont="1" applyFill="1" applyBorder="1" applyAlignment="1">
      <alignment horizontal="right" vertical="center" shrinkToFit="1"/>
    </xf>
    <xf numFmtId="0" fontId="4" fillId="2" borderId="27" xfId="15" applyFont="1" applyFill="1" applyBorder="1" applyAlignment="1">
      <alignment horizontal="left" vertical="center" wrapText="1"/>
    </xf>
    <xf numFmtId="0" fontId="4" fillId="2" borderId="2" xfId="15" applyFont="1" applyFill="1" applyBorder="1" applyAlignment="1">
      <alignment horizontal="left" vertical="center" wrapText="1"/>
    </xf>
    <xf numFmtId="0" fontId="4" fillId="2" borderId="38" xfId="15" applyFont="1" applyFill="1" applyBorder="1" applyAlignment="1">
      <alignment horizontal="left" vertical="center" wrapText="1"/>
    </xf>
    <xf numFmtId="0" fontId="4" fillId="2" borderId="37" xfId="15" applyFont="1" applyFill="1" applyBorder="1" applyAlignment="1">
      <alignment horizontal="left" vertical="center" wrapText="1"/>
    </xf>
    <xf numFmtId="0" fontId="4" fillId="2" borderId="2" xfId="15" applyFont="1" applyFill="1" applyBorder="1" applyAlignment="1">
      <alignment horizontal="center" vertical="center"/>
    </xf>
    <xf numFmtId="0" fontId="4" fillId="2" borderId="3" xfId="15" applyFont="1" applyFill="1" applyBorder="1" applyAlignment="1">
      <alignment horizontal="center" vertical="center"/>
    </xf>
    <xf numFmtId="179" fontId="4" fillId="2" borderId="10" xfId="16" applyNumberFormat="1" applyFont="1" applyFill="1" applyBorder="1" applyAlignment="1">
      <alignment horizontal="right" vertical="center" shrinkToFit="1"/>
    </xf>
    <xf numFmtId="179" fontId="4" fillId="2" borderId="9" xfId="16" applyNumberFormat="1" applyFont="1" applyFill="1" applyBorder="1" applyAlignment="1">
      <alignment horizontal="right" vertical="center" shrinkToFit="1"/>
    </xf>
    <xf numFmtId="179" fontId="4" fillId="2" borderId="86" xfId="16" applyNumberFormat="1" applyFont="1" applyFill="1" applyBorder="1" applyAlignment="1">
      <alignment horizontal="right" vertical="center" shrinkToFit="1"/>
    </xf>
    <xf numFmtId="179" fontId="4" fillId="2" borderId="87" xfId="16" applyNumberFormat="1" applyFont="1" applyFill="1" applyBorder="1" applyAlignment="1">
      <alignment horizontal="right" vertical="center" shrinkToFit="1"/>
    </xf>
    <xf numFmtId="179" fontId="4" fillId="2" borderId="85" xfId="16" applyNumberFormat="1" applyFont="1" applyFill="1" applyBorder="1" applyAlignment="1">
      <alignment horizontal="right" vertical="center" shrinkToFit="1"/>
    </xf>
    <xf numFmtId="179" fontId="4" fillId="2" borderId="84" xfId="16" applyNumberFormat="1" applyFont="1" applyFill="1" applyBorder="1" applyAlignment="1">
      <alignment horizontal="right" vertical="center" shrinkToFit="1"/>
    </xf>
    <xf numFmtId="179" fontId="4" fillId="2" borderId="83" xfId="16" applyNumberFormat="1" applyFont="1" applyFill="1" applyBorder="1" applyAlignment="1">
      <alignment horizontal="right" vertical="center" shrinkToFit="1"/>
    </xf>
    <xf numFmtId="0" fontId="4" fillId="2" borderId="37" xfId="15" applyFont="1" applyFill="1" applyBorder="1" applyAlignment="1">
      <alignment horizontal="center" vertical="center"/>
    </xf>
    <xf numFmtId="0" fontId="4" fillId="2" borderId="40" xfId="15" applyFont="1" applyFill="1" applyBorder="1" applyAlignment="1">
      <alignment horizontal="center" vertical="center"/>
    </xf>
    <xf numFmtId="179" fontId="4" fillId="2" borderId="82" xfId="16" applyNumberFormat="1" applyFont="1" applyFill="1" applyBorder="1" applyAlignment="1">
      <alignment horizontal="right" vertical="center" shrinkToFit="1"/>
    </xf>
    <xf numFmtId="179" fontId="4" fillId="2" borderId="21" xfId="16" applyNumberFormat="1" applyFont="1" applyFill="1" applyBorder="1" applyAlignment="1">
      <alignment horizontal="right" vertical="center" shrinkToFit="1"/>
    </xf>
    <xf numFmtId="179" fontId="4" fillId="2" borderId="81" xfId="16" applyNumberFormat="1" applyFont="1" applyFill="1" applyBorder="1" applyAlignment="1">
      <alignment horizontal="right" vertical="center" shrinkToFit="1"/>
    </xf>
    <xf numFmtId="179" fontId="4" fillId="2" borderId="80" xfId="16" applyNumberFormat="1" applyFont="1" applyFill="1" applyBorder="1" applyAlignment="1">
      <alignment horizontal="right" vertical="center" shrinkToFit="1"/>
    </xf>
    <xf numFmtId="179" fontId="4" fillId="2" borderId="79" xfId="16" applyNumberFormat="1" applyFont="1" applyFill="1" applyBorder="1" applyAlignment="1">
      <alignment horizontal="right" vertical="center" shrinkToFit="1"/>
    </xf>
    <xf numFmtId="179" fontId="4" fillId="2" borderId="78" xfId="16" applyNumberFormat="1" applyFont="1" applyFill="1" applyBorder="1" applyAlignment="1">
      <alignment horizontal="right" vertical="center" shrinkToFit="1"/>
    </xf>
    <xf numFmtId="0" fontId="4" fillId="2" borderId="38" xfId="15" applyFont="1" applyFill="1" applyBorder="1">
      <alignment vertical="center"/>
    </xf>
    <xf numFmtId="0" fontId="4" fillId="2" borderId="37" xfId="15" applyFont="1" applyFill="1" applyBorder="1">
      <alignment vertical="center"/>
    </xf>
    <xf numFmtId="0" fontId="4" fillId="2" borderId="40" xfId="15" applyFont="1" applyFill="1" applyBorder="1">
      <alignment vertical="center"/>
    </xf>
    <xf numFmtId="0" fontId="4" fillId="2" borderId="35" xfId="15" applyFont="1" applyFill="1" applyBorder="1" applyAlignment="1">
      <alignment horizontal="left" vertical="center"/>
    </xf>
    <xf numFmtId="0" fontId="4" fillId="2" borderId="0" xfId="15" applyFont="1" applyFill="1" applyAlignment="1">
      <alignment horizontal="left" vertical="center"/>
    </xf>
    <xf numFmtId="0" fontId="4" fillId="2" borderId="0" xfId="15" applyFont="1" applyFill="1" applyAlignment="1">
      <alignment horizontal="right" vertical="center" wrapText="1"/>
    </xf>
    <xf numFmtId="0" fontId="4" fillId="2" borderId="0" xfId="15" applyFont="1" applyFill="1" applyAlignment="1">
      <alignment horizontal="right" vertical="center"/>
    </xf>
    <xf numFmtId="0" fontId="4" fillId="2" borderId="5" xfId="15" applyFont="1" applyFill="1" applyBorder="1" applyAlignment="1">
      <alignment horizontal="right" vertical="center"/>
    </xf>
    <xf numFmtId="181" fontId="4" fillId="2" borderId="4" xfId="16" applyNumberFormat="1" applyFont="1" applyFill="1" applyBorder="1" applyAlignment="1">
      <alignment horizontal="right" vertical="center" shrinkToFit="1"/>
    </xf>
    <xf numFmtId="181" fontId="4" fillId="2" borderId="0" xfId="16" applyNumberFormat="1" applyFont="1" applyFill="1" applyAlignment="1">
      <alignment horizontal="right" vertical="center" shrinkToFit="1"/>
    </xf>
    <xf numFmtId="181" fontId="4" fillId="2" borderId="71" xfId="16" applyNumberFormat="1" applyFont="1" applyFill="1" applyBorder="1" applyAlignment="1">
      <alignment horizontal="right" vertical="center" shrinkToFit="1"/>
    </xf>
    <xf numFmtId="181" fontId="4" fillId="2" borderId="70" xfId="16" applyNumberFormat="1" applyFont="1" applyFill="1" applyBorder="1" applyAlignment="1">
      <alignment horizontal="right" vertical="center" shrinkToFit="1"/>
    </xf>
    <xf numFmtId="179" fontId="4" fillId="2" borderId="96" xfId="16" applyNumberFormat="1" applyFont="1" applyFill="1" applyBorder="1" applyAlignment="1">
      <alignment horizontal="right" vertical="center" shrinkToFit="1"/>
    </xf>
    <xf numFmtId="179" fontId="4" fillId="2" borderId="95" xfId="16" applyNumberFormat="1" applyFont="1" applyFill="1" applyBorder="1" applyAlignment="1">
      <alignment horizontal="right" vertical="center" shrinkToFit="1"/>
    </xf>
    <xf numFmtId="179" fontId="4" fillId="2" borderId="94" xfId="16" applyNumberFormat="1" applyFont="1" applyFill="1" applyBorder="1" applyAlignment="1">
      <alignment horizontal="right" vertical="center" shrinkToFit="1"/>
    </xf>
    <xf numFmtId="0" fontId="4" fillId="2" borderId="49" xfId="15" applyFont="1" applyFill="1" applyBorder="1" applyAlignment="1">
      <alignment horizontal="left" vertical="center" wrapText="1"/>
    </xf>
    <xf numFmtId="0" fontId="4" fillId="2" borderId="21" xfId="15" applyFont="1" applyFill="1" applyBorder="1" applyAlignment="1">
      <alignment horizontal="left" vertical="center"/>
    </xf>
    <xf numFmtId="0" fontId="4" fillId="2" borderId="42" xfId="15" applyFont="1" applyFill="1" applyBorder="1" applyAlignment="1">
      <alignment horizontal="left" vertical="center"/>
    </xf>
    <xf numFmtId="179" fontId="4" fillId="2" borderId="109" xfId="16" applyNumberFormat="1" applyFont="1" applyFill="1" applyBorder="1" applyAlignment="1">
      <alignment horizontal="right" vertical="center" shrinkToFit="1"/>
    </xf>
    <xf numFmtId="179" fontId="4" fillId="2" borderId="108" xfId="16" applyNumberFormat="1" applyFont="1" applyFill="1" applyBorder="1" applyAlignment="1">
      <alignment horizontal="right" vertical="center" shrinkToFit="1"/>
    </xf>
    <xf numFmtId="181" fontId="4" fillId="2" borderId="112" xfId="16" applyNumberFormat="1" applyFont="1" applyFill="1" applyBorder="1" applyAlignment="1">
      <alignment horizontal="right" vertical="center" shrinkToFit="1"/>
    </xf>
    <xf numFmtId="181" fontId="4" fillId="2" borderId="111" xfId="16" applyNumberFormat="1" applyFont="1" applyFill="1" applyBorder="1" applyAlignment="1">
      <alignment horizontal="right" vertical="center" shrinkToFit="1"/>
    </xf>
    <xf numFmtId="0" fontId="4" fillId="2" borderId="35" xfId="15" applyFont="1" applyFill="1" applyBorder="1">
      <alignment vertical="center"/>
    </xf>
    <xf numFmtId="0" fontId="4" fillId="2" borderId="0" xfId="15" applyFont="1" applyFill="1">
      <alignment vertical="center"/>
    </xf>
    <xf numFmtId="0" fontId="4" fillId="2" borderId="5" xfId="15" applyFont="1" applyFill="1" applyBorder="1">
      <alignment vertical="center"/>
    </xf>
    <xf numFmtId="189" fontId="4" fillId="2" borderId="4" xfId="16" applyNumberFormat="1" applyFont="1" applyFill="1" applyBorder="1" applyAlignment="1">
      <alignment horizontal="right" vertical="center" shrinkToFit="1"/>
    </xf>
    <xf numFmtId="189" fontId="4" fillId="2" borderId="0" xfId="16" applyNumberFormat="1" applyFont="1" applyFill="1" applyAlignment="1">
      <alignment horizontal="right" vertical="center" shrinkToFit="1"/>
    </xf>
    <xf numFmtId="189" fontId="4" fillId="2" borderId="5" xfId="16" applyNumberFormat="1" applyFont="1" applyFill="1" applyBorder="1" applyAlignment="1">
      <alignment horizontal="right" vertical="center" shrinkToFit="1"/>
    </xf>
    <xf numFmtId="189" fontId="4" fillId="2" borderId="39" xfId="16" applyNumberFormat="1" applyFont="1" applyFill="1" applyBorder="1" applyAlignment="1">
      <alignment horizontal="right" vertical="center" shrinkToFit="1"/>
    </xf>
    <xf numFmtId="189" fontId="4" fillId="2" borderId="1" xfId="16" applyNumberFormat="1" applyFont="1" applyFill="1" applyBorder="1" applyAlignment="1">
      <alignment horizontal="right" vertical="center" shrinkToFit="1"/>
    </xf>
    <xf numFmtId="189" fontId="4" fillId="2" borderId="2" xfId="16" applyNumberFormat="1" applyFont="1" applyFill="1" applyBorder="1" applyAlignment="1">
      <alignment horizontal="right" vertical="center" shrinkToFit="1"/>
    </xf>
    <xf numFmtId="189" fontId="4" fillId="2" borderId="30" xfId="16" applyNumberFormat="1" applyFont="1" applyFill="1" applyBorder="1" applyAlignment="1">
      <alignment horizontal="right" vertical="center" shrinkToFit="1"/>
    </xf>
    <xf numFmtId="0" fontId="4" fillId="2" borderId="27" xfId="15" applyFont="1" applyFill="1" applyBorder="1" applyAlignment="1">
      <alignment horizontal="center" vertical="center" textRotation="255" wrapText="1"/>
    </xf>
    <xf numFmtId="0" fontId="4" fillId="2" borderId="3" xfId="15" applyFont="1" applyFill="1" applyBorder="1" applyAlignment="1">
      <alignment horizontal="center" vertical="center" textRotation="255" wrapText="1"/>
    </xf>
    <xf numFmtId="0" fontId="4" fillId="2" borderId="35" xfId="15" applyFont="1" applyFill="1" applyBorder="1" applyAlignment="1">
      <alignment horizontal="center" vertical="center" textRotation="255" wrapText="1"/>
    </xf>
    <xf numFmtId="0" fontId="4" fillId="2" borderId="5" xfId="15" applyFont="1" applyFill="1" applyBorder="1" applyAlignment="1">
      <alignment horizontal="center" vertical="center" textRotation="255" wrapText="1"/>
    </xf>
    <xf numFmtId="0" fontId="4" fillId="2" borderId="55" xfId="15" applyFont="1" applyFill="1" applyBorder="1" applyAlignment="1">
      <alignment horizontal="center" vertical="center" textRotation="255" wrapText="1"/>
    </xf>
    <xf numFmtId="0" fontId="4" fillId="2" borderId="8" xfId="15" applyFont="1" applyFill="1" applyBorder="1" applyAlignment="1">
      <alignment horizontal="center" vertical="center" textRotation="255" wrapText="1"/>
    </xf>
    <xf numFmtId="0" fontId="4" fillId="2" borderId="4" xfId="15" applyFont="1" applyFill="1" applyBorder="1">
      <alignment vertical="center"/>
    </xf>
    <xf numFmtId="179" fontId="4" fillId="2" borderId="70" xfId="16" applyNumberFormat="1" applyFont="1" applyFill="1" applyBorder="1" applyAlignment="1">
      <alignment horizontal="right" vertical="center" shrinkToFit="1"/>
    </xf>
    <xf numFmtId="179" fontId="4" fillId="2" borderId="0" xfId="16" applyNumberFormat="1" applyFont="1" applyFill="1" applyAlignment="1">
      <alignment horizontal="right" vertical="center" shrinkToFit="1"/>
    </xf>
    <xf numFmtId="179" fontId="4" fillId="2" borderId="39" xfId="16" applyNumberFormat="1" applyFont="1" applyFill="1" applyBorder="1" applyAlignment="1">
      <alignment horizontal="right" vertical="center" shrinkToFit="1"/>
    </xf>
    <xf numFmtId="0" fontId="4" fillId="2" borderId="27" xfId="15" applyFont="1" applyFill="1" applyBorder="1">
      <alignment vertical="center"/>
    </xf>
    <xf numFmtId="0" fontId="4" fillId="2" borderId="2" xfId="15" applyFont="1" applyFill="1" applyBorder="1">
      <alignment vertical="center"/>
    </xf>
    <xf numFmtId="0" fontId="4" fillId="2" borderId="3" xfId="15" applyFont="1" applyFill="1" applyBorder="1">
      <alignment vertical="center"/>
    </xf>
    <xf numFmtId="189" fontId="4" fillId="2" borderId="3" xfId="16" applyNumberFormat="1" applyFont="1" applyFill="1" applyBorder="1" applyAlignment="1">
      <alignment horizontal="right" vertical="center" shrinkToFit="1"/>
    </xf>
    <xf numFmtId="0" fontId="4" fillId="2" borderId="60" xfId="15" applyFont="1" applyFill="1" applyBorder="1" applyAlignment="1">
      <alignment horizontal="center" vertical="center"/>
    </xf>
    <xf numFmtId="0" fontId="4" fillId="2" borderId="46" xfId="15" applyFont="1" applyFill="1" applyBorder="1" applyAlignment="1">
      <alignment horizontal="center" vertical="center"/>
    </xf>
    <xf numFmtId="0" fontId="4" fillId="2" borderId="58" xfId="15" applyFont="1" applyFill="1" applyBorder="1" applyAlignment="1">
      <alignment horizontal="center" vertical="center"/>
    </xf>
    <xf numFmtId="188" fontId="4" fillId="2" borderId="4" xfId="16" applyNumberFormat="1" applyFont="1" applyFill="1" applyBorder="1" applyAlignment="1">
      <alignment horizontal="right" vertical="center" shrinkToFit="1"/>
    </xf>
    <xf numFmtId="188" fontId="4" fillId="2" borderId="0" xfId="16" applyNumberFormat="1" applyFont="1" applyFill="1" applyAlignment="1">
      <alignment horizontal="right" vertical="center" shrinkToFit="1"/>
    </xf>
    <xf numFmtId="188" fontId="4" fillId="2" borderId="5" xfId="16" applyNumberFormat="1" applyFont="1" applyFill="1" applyBorder="1" applyAlignment="1">
      <alignment horizontal="right" vertical="center" shrinkToFit="1"/>
    </xf>
    <xf numFmtId="188" fontId="4" fillId="2" borderId="39" xfId="16" applyNumberFormat="1" applyFont="1" applyFill="1" applyBorder="1" applyAlignment="1">
      <alignment horizontal="right" vertical="center" shrinkToFit="1"/>
    </xf>
    <xf numFmtId="0" fontId="4" fillId="2" borderId="2" xfId="15" applyFont="1" applyFill="1" applyBorder="1" applyAlignment="1">
      <alignment horizontal="right" vertical="center"/>
    </xf>
    <xf numFmtId="0" fontId="4" fillId="2" borderId="3" xfId="15"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02" xfId="16" applyNumberFormat="1" applyFont="1" applyFill="1" applyBorder="1" applyAlignment="1">
      <alignment horizontal="right" vertical="center" shrinkToFit="1"/>
    </xf>
    <xf numFmtId="179" fontId="4" fillId="2" borderId="101" xfId="16" applyNumberFormat="1" applyFont="1" applyFill="1" applyBorder="1" applyAlignment="1">
      <alignment horizontal="right" vertical="center" shrinkToFit="1"/>
    </xf>
    <xf numFmtId="179" fontId="4" fillId="2" borderId="100" xfId="16" applyNumberFormat="1" applyFont="1" applyFill="1" applyBorder="1" applyAlignment="1">
      <alignment horizontal="right" vertical="center" shrinkToFit="1"/>
    </xf>
    <xf numFmtId="0" fontId="4" fillId="2" borderId="41" xfId="15" applyFont="1" applyFill="1" applyBorder="1">
      <alignment vertical="center"/>
    </xf>
    <xf numFmtId="181" fontId="4" fillId="2" borderId="99" xfId="16" applyNumberFormat="1" applyFont="1" applyFill="1" applyBorder="1" applyAlignment="1">
      <alignment horizontal="right" vertical="center" shrinkToFit="1"/>
    </xf>
    <xf numFmtId="181" fontId="4" fillId="2" borderId="98" xfId="16" applyNumberFormat="1" applyFont="1" applyFill="1" applyBorder="1" applyAlignment="1">
      <alignment horizontal="right" vertical="center" shrinkToFit="1"/>
    </xf>
    <xf numFmtId="179" fontId="4" fillId="2" borderId="98" xfId="16" applyNumberFormat="1" applyFont="1" applyFill="1" applyBorder="1" applyAlignment="1">
      <alignment horizontal="right" vertical="center" shrinkToFit="1"/>
    </xf>
    <xf numFmtId="179" fontId="4" fillId="2" borderId="97" xfId="16" applyNumberFormat="1" applyFont="1" applyFill="1" applyBorder="1" applyAlignment="1">
      <alignment horizontal="right" vertical="center" shrinkToFit="1"/>
    </xf>
    <xf numFmtId="179" fontId="4" fillId="2" borderId="73" xfId="16" applyNumberFormat="1" applyFont="1" applyFill="1" applyBorder="1" applyAlignment="1">
      <alignment horizontal="right" vertical="center" shrinkToFit="1"/>
    </xf>
    <xf numFmtId="179" fontId="4" fillId="2" borderId="103" xfId="16" applyNumberFormat="1" applyFont="1" applyFill="1" applyBorder="1" applyAlignment="1">
      <alignment horizontal="right" vertical="center" shrinkToFit="1"/>
    </xf>
    <xf numFmtId="181" fontId="4" fillId="2" borderId="104" xfId="16" applyNumberFormat="1" applyFont="1" applyFill="1" applyBorder="1" applyAlignment="1">
      <alignment horizontal="right" vertical="center" shrinkToFit="1"/>
    </xf>
    <xf numFmtId="181" fontId="4" fillId="2" borderId="73" xfId="16" applyNumberFormat="1" applyFont="1" applyFill="1" applyBorder="1" applyAlignment="1">
      <alignment horizontal="right" vertical="center" shrinkToFit="1"/>
    </xf>
    <xf numFmtId="0" fontId="4" fillId="2" borderId="27" xfId="15" applyFont="1" applyFill="1" applyBorder="1" applyAlignment="1">
      <alignment horizontal="center" vertical="center" wrapText="1"/>
    </xf>
    <xf numFmtId="0" fontId="4" fillId="2" borderId="2" xfId="15" applyFont="1" applyFill="1" applyBorder="1" applyAlignment="1">
      <alignment horizontal="center" vertical="center" wrapText="1"/>
    </xf>
    <xf numFmtId="0" fontId="4" fillId="2" borderId="3" xfId="15" applyFont="1" applyFill="1" applyBorder="1" applyAlignment="1">
      <alignment horizontal="center" vertical="center" wrapText="1"/>
    </xf>
    <xf numFmtId="0" fontId="4" fillId="2" borderId="35" xfId="15" applyFont="1" applyFill="1" applyBorder="1" applyAlignment="1">
      <alignment horizontal="center" vertical="center" wrapText="1"/>
    </xf>
    <xf numFmtId="0" fontId="4" fillId="2" borderId="0" xfId="15" applyFont="1" applyFill="1" applyAlignment="1">
      <alignment horizontal="center" vertical="center" wrapText="1"/>
    </xf>
    <xf numFmtId="0" fontId="4" fillId="2" borderId="5" xfId="15" applyFont="1" applyFill="1" applyBorder="1" applyAlignment="1">
      <alignment horizontal="center" vertical="center" wrapText="1"/>
    </xf>
    <xf numFmtId="0" fontId="4" fillId="2" borderId="38" xfId="15" applyFont="1" applyFill="1" applyBorder="1" applyAlignment="1">
      <alignment horizontal="center" vertical="center" wrapText="1"/>
    </xf>
    <xf numFmtId="0" fontId="4" fillId="2" borderId="37" xfId="15" applyFont="1" applyFill="1" applyBorder="1" applyAlignment="1">
      <alignment horizontal="center" vertical="center" wrapText="1"/>
    </xf>
    <xf numFmtId="0" fontId="4" fillId="2" borderId="40" xfId="15" applyFont="1" applyFill="1" applyBorder="1" applyAlignment="1">
      <alignment horizontal="center" vertical="center" wrapText="1"/>
    </xf>
    <xf numFmtId="0" fontId="4" fillId="2" borderId="1" xfId="15" applyFont="1" applyFill="1" applyBorder="1">
      <alignment vertical="center"/>
    </xf>
    <xf numFmtId="181" fontId="4" fillId="2" borderId="106" xfId="16" applyNumberFormat="1" applyFont="1" applyFill="1" applyBorder="1" applyAlignment="1">
      <alignment horizontal="right" vertical="center" shrinkToFit="1"/>
    </xf>
    <xf numFmtId="181" fontId="4" fillId="2" borderId="77" xfId="16" applyNumberFormat="1" applyFont="1" applyFill="1" applyBorder="1" applyAlignment="1">
      <alignment horizontal="right" vertical="center" shrinkToFit="1"/>
    </xf>
    <xf numFmtId="179" fontId="4" fillId="2" borderId="77" xfId="16" applyNumberFormat="1" applyFont="1" applyFill="1" applyBorder="1" applyAlignment="1">
      <alignment horizontal="right" vertical="center" shrinkToFit="1"/>
    </xf>
    <xf numFmtId="179" fontId="4" fillId="2" borderId="105" xfId="16" applyNumberFormat="1" applyFont="1" applyFill="1" applyBorder="1" applyAlignment="1">
      <alignment horizontal="right" vertical="center" shrinkToFit="1"/>
    </xf>
    <xf numFmtId="0" fontId="4" fillId="2" borderId="6" xfId="15" applyFont="1" applyFill="1" applyBorder="1">
      <alignment vertical="center"/>
    </xf>
    <xf numFmtId="0" fontId="4" fillId="2" borderId="7" xfId="15" applyFont="1" applyFill="1" applyBorder="1">
      <alignment vertical="center"/>
    </xf>
    <xf numFmtId="0" fontId="4" fillId="2" borderId="8" xfId="15" applyFont="1" applyFill="1" applyBorder="1">
      <alignment vertical="center"/>
    </xf>
    <xf numFmtId="0" fontId="4" fillId="2" borderId="47" xfId="15" applyFont="1" applyFill="1" applyBorder="1" applyAlignment="1">
      <alignment horizontal="center" vertical="center"/>
    </xf>
    <xf numFmtId="0" fontId="4" fillId="2" borderId="45" xfId="15" applyFont="1" applyFill="1" applyBorder="1" applyAlignment="1">
      <alignment horizontal="center" vertical="center"/>
    </xf>
    <xf numFmtId="0" fontId="4" fillId="2" borderId="27" xfId="15" applyFont="1" applyFill="1" applyBorder="1" applyAlignment="1">
      <alignment horizontal="left" vertical="center"/>
    </xf>
    <xf numFmtId="0" fontId="4" fillId="2" borderId="2" xfId="15" applyFont="1" applyFill="1" applyBorder="1" applyAlignment="1">
      <alignment horizontal="left" vertical="center"/>
    </xf>
    <xf numFmtId="179" fontId="4" fillId="2" borderId="107" xfId="16" applyNumberFormat="1" applyFont="1" applyFill="1" applyBorder="1" applyAlignment="1">
      <alignment horizontal="right" vertical="center" shrinkToFit="1"/>
    </xf>
    <xf numFmtId="0" fontId="4" fillId="2" borderId="4" xfId="16" applyFont="1" applyFill="1" applyBorder="1" applyAlignment="1">
      <alignment horizontal="left" vertical="center" shrinkToFit="1"/>
    </xf>
    <xf numFmtId="0" fontId="4" fillId="2" borderId="0" xfId="16" applyFont="1" applyFill="1" applyAlignment="1">
      <alignment horizontal="left" vertical="center" shrinkToFit="1"/>
    </xf>
    <xf numFmtId="0" fontId="4" fillId="2" borderId="5" xfId="16" applyFont="1" applyFill="1" applyBorder="1" applyAlignment="1">
      <alignment horizontal="left" vertical="center" shrinkToFit="1"/>
    </xf>
    <xf numFmtId="0" fontId="4" fillId="2" borderId="9" xfId="15" applyFont="1" applyFill="1" applyBorder="1" applyAlignment="1">
      <alignment horizontal="center" vertical="center" wrapText="1"/>
    </xf>
    <xf numFmtId="0" fontId="28" fillId="2" borderId="11" xfId="15" applyFont="1" applyFill="1" applyBorder="1" applyAlignment="1">
      <alignment horizontal="center" vertical="center"/>
    </xf>
    <xf numFmtId="179" fontId="4" fillId="2" borderId="110" xfId="16" applyNumberFormat="1" applyFont="1" applyFill="1" applyBorder="1" applyAlignment="1">
      <alignment horizontal="right" vertical="center" shrinkToFit="1"/>
    </xf>
    <xf numFmtId="179" fontId="4" fillId="2" borderId="68" xfId="16" applyNumberFormat="1" applyFont="1" applyFill="1" applyBorder="1" applyAlignment="1">
      <alignment horizontal="right" vertical="center" shrinkToFit="1"/>
    </xf>
    <xf numFmtId="179" fontId="4" fillId="2" borderId="7" xfId="16" applyNumberFormat="1" applyFont="1" applyFill="1" applyBorder="1" applyAlignment="1">
      <alignment horizontal="right" vertical="center" shrinkToFit="1"/>
    </xf>
    <xf numFmtId="179" fontId="4" fillId="2" borderId="44" xfId="16" applyNumberFormat="1" applyFont="1" applyFill="1" applyBorder="1" applyAlignment="1">
      <alignment horizontal="right" vertical="center" shrinkToFit="1"/>
    </xf>
    <xf numFmtId="181" fontId="4" fillId="2" borderId="114" xfId="16" applyNumberFormat="1" applyFont="1" applyFill="1" applyBorder="1" applyAlignment="1">
      <alignment horizontal="right" vertical="center" shrinkToFit="1"/>
    </xf>
    <xf numFmtId="181" fontId="4" fillId="2" borderId="72" xfId="16" applyNumberFormat="1" applyFont="1" applyFill="1" applyBorder="1" applyAlignment="1">
      <alignment horizontal="right" vertical="center" shrinkToFit="1"/>
    </xf>
    <xf numFmtId="179" fontId="4" fillId="2" borderId="113" xfId="16" applyNumberFormat="1" applyFont="1" applyFill="1" applyBorder="1" applyAlignment="1">
      <alignment horizontal="right" vertical="center" shrinkToFit="1"/>
    </xf>
    <xf numFmtId="179" fontId="4" fillId="2" borderId="56" xfId="16" applyNumberFormat="1" applyFont="1" applyFill="1" applyBorder="1" applyAlignment="1">
      <alignment horizontal="right" vertical="center" shrinkToFit="1"/>
    </xf>
    <xf numFmtId="0" fontId="4" fillId="2" borderId="4" xfId="15" applyFont="1" applyFill="1" applyBorder="1" applyAlignment="1">
      <alignment vertical="center" shrinkToFit="1"/>
    </xf>
    <xf numFmtId="0" fontId="4" fillId="2" borderId="0" xfId="15" applyFont="1" applyFill="1" applyAlignment="1">
      <alignment vertical="center" shrinkToFit="1"/>
    </xf>
    <xf numFmtId="0" fontId="4" fillId="2" borderId="5" xfId="15" applyFont="1" applyFill="1" applyBorder="1" applyAlignment="1">
      <alignment vertical="center" shrinkToFit="1"/>
    </xf>
    <xf numFmtId="0" fontId="4" fillId="2" borderId="27" xfId="15" applyFont="1" applyFill="1" applyBorder="1" applyAlignment="1">
      <alignment horizontal="center" vertical="top" wrapText="1"/>
    </xf>
    <xf numFmtId="0" fontId="4" fillId="2" borderId="2" xfId="15" applyFont="1" applyFill="1" applyBorder="1" applyAlignment="1">
      <alignment horizontal="center" vertical="top" wrapText="1"/>
    </xf>
    <xf numFmtId="0" fontId="4" fillId="2" borderId="3" xfId="15" applyFont="1" applyFill="1" applyBorder="1" applyAlignment="1">
      <alignment horizontal="center" vertical="top" wrapText="1"/>
    </xf>
    <xf numFmtId="0" fontId="4" fillId="2" borderId="35" xfId="15" applyFont="1" applyFill="1" applyBorder="1" applyAlignment="1">
      <alignment horizontal="center" vertical="top" wrapText="1"/>
    </xf>
    <xf numFmtId="0" fontId="4" fillId="2" borderId="0" xfId="15" applyFont="1" applyFill="1" applyAlignment="1">
      <alignment horizontal="center" vertical="top" wrapText="1"/>
    </xf>
    <xf numFmtId="0" fontId="4" fillId="2" borderId="5" xfId="15" applyFont="1" applyFill="1" applyBorder="1" applyAlignment="1">
      <alignment horizontal="center" vertical="top" wrapText="1"/>
    </xf>
    <xf numFmtId="0" fontId="4" fillId="2" borderId="55" xfId="15" applyFont="1" applyFill="1" applyBorder="1" applyAlignment="1">
      <alignment horizontal="center" vertical="top" wrapText="1"/>
    </xf>
    <xf numFmtId="0" fontId="4" fillId="2" borderId="7" xfId="15" applyFont="1" applyFill="1" applyBorder="1" applyAlignment="1">
      <alignment horizontal="center" vertical="top" wrapText="1"/>
    </xf>
    <xf numFmtId="179" fontId="4" fillId="2" borderId="115" xfId="16" applyNumberFormat="1" applyFont="1" applyFill="1" applyBorder="1" applyAlignment="1">
      <alignment horizontal="right" vertical="center" shrinkToFit="1"/>
    </xf>
    <xf numFmtId="179" fontId="4" fillId="2" borderId="29" xfId="16" applyNumberFormat="1" applyFont="1" applyFill="1" applyBorder="1" applyAlignment="1">
      <alignment horizontal="right" vertical="center" shrinkToFit="1"/>
    </xf>
    <xf numFmtId="0" fontId="4" fillId="2" borderId="1" xfId="15" applyFont="1" applyFill="1" applyBorder="1" applyAlignment="1">
      <alignment horizontal="center" vertical="center" wrapText="1"/>
    </xf>
    <xf numFmtId="0" fontId="4" fillId="2" borderId="4" xfId="15" applyFont="1" applyFill="1" applyBorder="1" applyAlignment="1">
      <alignment horizontal="center" vertical="center" wrapText="1"/>
    </xf>
    <xf numFmtId="0" fontId="4" fillId="2" borderId="7" xfId="15" applyFont="1" applyFill="1" applyBorder="1" applyAlignment="1">
      <alignment horizontal="center" vertical="center" wrapText="1"/>
    </xf>
    <xf numFmtId="0" fontId="4" fillId="2" borderId="8" xfId="15" applyFont="1" applyFill="1" applyBorder="1" applyAlignment="1">
      <alignment horizontal="center" vertical="center" wrapText="1"/>
    </xf>
    <xf numFmtId="181" fontId="4" fillId="2" borderId="1" xfId="16" applyNumberFormat="1" applyFont="1" applyFill="1" applyBorder="1" applyAlignment="1">
      <alignment horizontal="right" vertical="center" shrinkToFit="1"/>
    </xf>
    <xf numFmtId="181" fontId="4" fillId="2" borderId="2" xfId="16" applyNumberFormat="1" applyFont="1" applyFill="1" applyBorder="1" applyAlignment="1">
      <alignment horizontal="right" vertical="center" shrinkToFit="1"/>
    </xf>
    <xf numFmtId="181" fontId="4" fillId="2" borderId="76" xfId="16" applyNumberFormat="1" applyFont="1" applyFill="1" applyBorder="1" applyAlignment="1">
      <alignment horizontal="right" vertical="center" shrinkToFit="1"/>
    </xf>
    <xf numFmtId="181" fontId="4" fillId="2" borderId="75" xfId="16" applyNumberFormat="1" applyFont="1" applyFill="1" applyBorder="1" applyAlignment="1">
      <alignment horizontal="right" vertical="center" shrinkToFit="1"/>
    </xf>
    <xf numFmtId="179" fontId="4" fillId="2" borderId="75" xfId="16" applyNumberFormat="1" applyFont="1" applyFill="1" applyBorder="1" applyAlignment="1">
      <alignment horizontal="right" vertical="center" shrinkToFit="1"/>
    </xf>
    <xf numFmtId="179" fontId="4" fillId="2" borderId="2" xfId="16" applyNumberFormat="1" applyFont="1" applyFill="1" applyBorder="1" applyAlignment="1">
      <alignment horizontal="right" vertical="center" shrinkToFit="1"/>
    </xf>
    <xf numFmtId="179" fontId="4" fillId="2" borderId="30" xfId="16" applyNumberFormat="1" applyFont="1" applyFill="1" applyBorder="1" applyAlignment="1">
      <alignment horizontal="right" vertical="center" shrinkToFit="1"/>
    </xf>
    <xf numFmtId="0" fontId="4" fillId="2" borderId="1" xfId="16" applyFont="1" applyFill="1" applyBorder="1" applyAlignment="1">
      <alignment horizontal="left" vertical="center" shrinkToFit="1"/>
    </xf>
    <xf numFmtId="0" fontId="4" fillId="2" borderId="2" xfId="16" applyFont="1" applyFill="1" applyBorder="1" applyAlignment="1">
      <alignment horizontal="left" vertical="center" shrinkToFit="1"/>
    </xf>
    <xf numFmtId="0" fontId="4" fillId="2" borderId="3" xfId="16" applyFont="1" applyFill="1" applyBorder="1" applyAlignment="1">
      <alignment horizontal="left" vertical="center" shrinkToFit="1"/>
    </xf>
    <xf numFmtId="179" fontId="4" fillId="2" borderId="74" xfId="16" applyNumberFormat="1" applyFont="1" applyFill="1" applyBorder="1" applyAlignment="1">
      <alignment horizontal="right" vertical="center" shrinkToFit="1"/>
    </xf>
    <xf numFmtId="179" fontId="4" fillId="2" borderId="63" xfId="16" applyNumberFormat="1" applyFont="1" applyFill="1" applyBorder="1" applyAlignment="1">
      <alignment horizontal="right" vertical="center" shrinkToFit="1"/>
    </xf>
    <xf numFmtId="0" fontId="4" fillId="2" borderId="53"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11" xfId="15" applyFont="1" applyFill="1" applyBorder="1" applyAlignment="1">
      <alignment horizontal="center" vertical="center"/>
    </xf>
    <xf numFmtId="181" fontId="4" fillId="2" borderId="10" xfId="16" applyNumberFormat="1" applyFont="1" applyFill="1" applyBorder="1" applyAlignment="1">
      <alignment horizontal="right" vertical="center" shrinkToFit="1"/>
    </xf>
    <xf numFmtId="181" fontId="4" fillId="2" borderId="9" xfId="16" applyNumberFormat="1" applyFont="1" applyFill="1" applyBorder="1" applyAlignment="1">
      <alignment horizontal="right" vertical="center" shrinkToFit="1"/>
    </xf>
    <xf numFmtId="181" fontId="4" fillId="2" borderId="86" xfId="16" applyNumberFormat="1" applyFont="1" applyFill="1" applyBorder="1" applyAlignment="1">
      <alignment horizontal="right" vertical="center" shrinkToFit="1"/>
    </xf>
    <xf numFmtId="181" fontId="4" fillId="2" borderId="87" xfId="16" applyNumberFormat="1" applyFont="1" applyFill="1" applyBorder="1" applyAlignment="1">
      <alignment horizontal="right" vertical="center" shrinkToFit="1"/>
    </xf>
    <xf numFmtId="181" fontId="4" fillId="2" borderId="85" xfId="16" applyNumberFormat="1" applyFont="1" applyFill="1" applyBorder="1" applyAlignment="1">
      <alignment horizontal="right" vertical="center" shrinkToFit="1"/>
    </xf>
    <xf numFmtId="181" fontId="4" fillId="2" borderId="84" xfId="16" applyNumberFormat="1" applyFont="1" applyFill="1" applyBorder="1" applyAlignment="1">
      <alignment horizontal="right" vertical="center" shrinkToFit="1"/>
    </xf>
    <xf numFmtId="181" fontId="4" fillId="2" borderId="83" xfId="16" applyNumberFormat="1" applyFont="1" applyFill="1" applyBorder="1" applyAlignment="1">
      <alignment horizontal="right" vertical="center" shrinkToFit="1"/>
    </xf>
    <xf numFmtId="0" fontId="4" fillId="2" borderId="10" xfId="15" applyFont="1" applyFill="1" applyBorder="1" applyAlignment="1">
      <alignment horizontal="center" vertical="center"/>
    </xf>
    <xf numFmtId="0" fontId="4" fillId="2" borderId="10" xfId="16" applyFont="1" applyFill="1" applyBorder="1" applyAlignment="1">
      <alignment horizontal="center" vertical="center"/>
    </xf>
    <xf numFmtId="0" fontId="4" fillId="2" borderId="9" xfId="16" applyFont="1" applyFill="1" applyBorder="1" applyAlignment="1">
      <alignment horizontal="center" vertical="center"/>
    </xf>
    <xf numFmtId="0" fontId="4" fillId="2" borderId="25" xfId="16" applyFont="1" applyFill="1" applyBorder="1" applyAlignment="1">
      <alignment horizontal="center" vertical="center"/>
    </xf>
    <xf numFmtId="0" fontId="3" fillId="2" borderId="4" xfId="15" applyFill="1" applyBorder="1" applyAlignment="1">
      <alignment vertical="center" shrinkToFit="1"/>
    </xf>
    <xf numFmtId="0" fontId="3" fillId="2" borderId="0" xfId="15" applyFill="1" applyAlignment="1">
      <alignment vertical="center" shrinkToFit="1"/>
    </xf>
    <xf numFmtId="0" fontId="3" fillId="2" borderId="5" xfId="15" applyFill="1" applyBorder="1" applyAlignment="1">
      <alignment vertical="center"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1"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27" xfId="15" applyFont="1" applyFill="1" applyBorder="1" applyAlignment="1">
      <alignment horizontal="center" vertical="center" textRotation="255" shrinkToFit="1"/>
    </xf>
    <xf numFmtId="0" fontId="4" fillId="2" borderId="3" xfId="15" applyFont="1" applyFill="1" applyBorder="1" applyAlignment="1">
      <alignment horizontal="center" vertical="center" textRotation="255" shrinkToFit="1"/>
    </xf>
    <xf numFmtId="0" fontId="4" fillId="2" borderId="35" xfId="15" applyFont="1" applyFill="1" applyBorder="1" applyAlignment="1">
      <alignment horizontal="center" vertical="center" textRotation="255" shrinkToFit="1"/>
    </xf>
    <xf numFmtId="0" fontId="4" fillId="2" borderId="5" xfId="15" applyFont="1" applyFill="1" applyBorder="1" applyAlignment="1">
      <alignment horizontal="center" vertical="center" textRotation="255" shrinkToFit="1"/>
    </xf>
    <xf numFmtId="0" fontId="4" fillId="2" borderId="55" xfId="15" applyFont="1" applyFill="1" applyBorder="1" applyAlignment="1">
      <alignment horizontal="center" vertical="center" textRotation="255" shrinkToFit="1"/>
    </xf>
    <xf numFmtId="0" fontId="4" fillId="2" borderId="8" xfId="15" applyFont="1" applyFill="1" applyBorder="1" applyAlignment="1">
      <alignment horizontal="center" vertical="center" textRotation="255" shrinkToFit="1"/>
    </xf>
    <xf numFmtId="0" fontId="4" fillId="2" borderId="1" xfId="15" applyFont="1" applyFill="1" applyBorder="1" applyAlignment="1">
      <alignment horizontal="center" vertical="center" textRotation="255" wrapText="1"/>
    </xf>
    <xf numFmtId="0" fontId="4" fillId="2" borderId="4" xfId="15" applyFont="1" applyFill="1" applyBorder="1" applyAlignment="1">
      <alignment horizontal="center" vertical="center" textRotation="255" wrapText="1"/>
    </xf>
    <xf numFmtId="0" fontId="4" fillId="2" borderId="6" xfId="15" applyFont="1" applyFill="1" applyBorder="1" applyAlignment="1">
      <alignment horizontal="center" vertical="center" textRotation="255" wrapText="1"/>
    </xf>
    <xf numFmtId="0" fontId="4" fillId="2" borderId="5" xfId="15" applyFont="1" applyFill="1" applyBorder="1" applyAlignment="1">
      <alignment horizontal="left" vertical="center"/>
    </xf>
    <xf numFmtId="0" fontId="4" fillId="2" borderId="27" xfId="15" applyFont="1" applyFill="1" applyBorder="1" applyAlignment="1">
      <alignment horizontal="center" vertical="top"/>
    </xf>
    <xf numFmtId="0" fontId="4" fillId="2" borderId="2" xfId="15" applyFont="1" applyFill="1" applyBorder="1" applyAlignment="1">
      <alignment horizontal="center" vertical="top"/>
    </xf>
    <xf numFmtId="0" fontId="4" fillId="2" borderId="35" xfId="15" applyFont="1" applyFill="1" applyBorder="1" applyAlignment="1">
      <alignment horizontal="center" vertical="top"/>
    </xf>
    <xf numFmtId="0" fontId="4" fillId="2" borderId="0" xfId="15" applyFont="1" applyFill="1" applyAlignment="1">
      <alignment horizontal="center" vertical="top"/>
    </xf>
    <xf numFmtId="0" fontId="4" fillId="2" borderId="55" xfId="15" applyFont="1" applyFill="1" applyBorder="1" applyAlignment="1">
      <alignment horizontal="center" vertical="top"/>
    </xf>
    <xf numFmtId="0" fontId="4" fillId="2" borderId="7" xfId="15" applyFont="1" applyFill="1" applyBorder="1" applyAlignment="1">
      <alignment horizontal="center" vertical="top"/>
    </xf>
    <xf numFmtId="0" fontId="4" fillId="2" borderId="34" xfId="15" applyFont="1" applyFill="1" applyBorder="1" applyAlignment="1">
      <alignment horizontal="left" vertical="center" wrapText="1"/>
    </xf>
    <xf numFmtId="0" fontId="4" fillId="2" borderId="0" xfId="14" applyFont="1" applyFill="1" applyAlignment="1">
      <alignment horizontal="left" vertical="center"/>
    </xf>
    <xf numFmtId="0" fontId="4" fillId="2" borderId="55" xfId="15" applyFont="1" applyFill="1" applyBorder="1" applyAlignment="1">
      <alignment horizontal="center" vertical="center"/>
    </xf>
    <xf numFmtId="0" fontId="4" fillId="2" borderId="7" xfId="15" applyFont="1" applyFill="1" applyBorder="1" applyAlignment="1">
      <alignment horizontal="center" vertical="center"/>
    </xf>
    <xf numFmtId="0" fontId="4" fillId="2" borderId="44" xfId="15" applyFont="1" applyFill="1" applyBorder="1" applyAlignment="1">
      <alignment horizontal="center" vertical="center"/>
    </xf>
    <xf numFmtId="0" fontId="4" fillId="2" borderId="25" xfId="15" applyFont="1" applyFill="1" applyBorder="1" applyAlignment="1">
      <alignment horizontal="center" vertical="center"/>
    </xf>
    <xf numFmtId="0" fontId="4" fillId="2" borderId="12" xfId="15" applyFont="1" applyFill="1" applyBorder="1" applyAlignment="1">
      <alignment horizontal="center" vertical="center"/>
    </xf>
    <xf numFmtId="0" fontId="4" fillId="2" borderId="122" xfId="15" applyFont="1" applyFill="1" applyBorder="1" applyAlignment="1" applyProtection="1">
      <alignment horizontal="left" vertical="center" shrinkToFit="1"/>
      <protection locked="0"/>
    </xf>
    <xf numFmtId="0" fontId="4" fillId="2" borderId="121" xfId="15" applyFont="1" applyFill="1" applyBorder="1" applyAlignment="1" applyProtection="1">
      <alignment horizontal="left" vertical="center" shrinkToFit="1"/>
      <protection locked="0"/>
    </xf>
    <xf numFmtId="0" fontId="4" fillId="2" borderId="123" xfId="15" applyFont="1" applyFill="1" applyBorder="1" applyAlignment="1" applyProtection="1">
      <alignment horizontal="left" vertical="center" shrinkToFit="1"/>
      <protection locked="0"/>
    </xf>
    <xf numFmtId="181" fontId="4" fillId="2" borderId="122" xfId="15" applyNumberFormat="1" applyFont="1" applyFill="1" applyBorder="1" applyAlignment="1" applyProtection="1">
      <alignment horizontal="right" vertical="center" shrinkToFit="1"/>
      <protection locked="0"/>
    </xf>
    <xf numFmtId="181" fontId="4" fillId="2" borderId="121" xfId="15" applyNumberFormat="1" applyFont="1" applyFill="1" applyBorder="1" applyAlignment="1" applyProtection="1">
      <alignment horizontal="right" vertical="center" shrinkToFit="1"/>
      <protection locked="0"/>
    </xf>
    <xf numFmtId="181" fontId="4" fillId="2" borderId="123" xfId="15" applyNumberFormat="1" applyFont="1" applyFill="1" applyBorder="1" applyAlignment="1" applyProtection="1">
      <alignment horizontal="right" vertical="center" shrinkToFit="1"/>
      <protection locked="0"/>
    </xf>
    <xf numFmtId="0" fontId="4" fillId="2" borderId="120" xfId="15" applyFont="1" applyFill="1" applyBorder="1" applyAlignment="1" applyProtection="1">
      <alignment horizontal="left" vertical="center" shrinkToFit="1"/>
      <protection locked="0"/>
    </xf>
    <xf numFmtId="0" fontId="4" fillId="6" borderId="22" xfId="15" applyFont="1" applyFill="1" applyBorder="1" applyAlignment="1" applyProtection="1">
      <alignment horizontal="left" vertical="center" shrinkToFit="1"/>
      <protection locked="0"/>
    </xf>
    <xf numFmtId="0" fontId="4" fillId="6" borderId="21" xfId="15" applyFont="1" applyFill="1" applyBorder="1" applyAlignment="1" applyProtection="1">
      <alignment horizontal="left" vertical="center" shrinkToFit="1"/>
      <protection locked="0"/>
    </xf>
    <xf numFmtId="0" fontId="4" fillId="6" borderId="42" xfId="15" applyFont="1" applyFill="1" applyBorder="1" applyAlignment="1" applyProtection="1">
      <alignment horizontal="left" vertical="center" shrinkToFit="1"/>
      <protection locked="0"/>
    </xf>
    <xf numFmtId="181" fontId="4" fillId="6" borderId="118" xfId="15" applyNumberFormat="1" applyFont="1" applyFill="1" applyBorder="1" applyAlignment="1" applyProtection="1">
      <alignment horizontal="right" vertical="center" shrinkToFit="1"/>
      <protection locked="0"/>
    </xf>
    <xf numFmtId="181" fontId="4" fillId="6" borderId="117" xfId="15" applyNumberFormat="1" applyFont="1" applyFill="1" applyBorder="1" applyAlignment="1" applyProtection="1">
      <alignment horizontal="right" vertical="center" shrinkToFit="1"/>
      <protection locked="0"/>
    </xf>
    <xf numFmtId="181" fontId="4" fillId="6" borderId="116" xfId="15" applyNumberFormat="1" applyFont="1" applyFill="1" applyBorder="1" applyAlignment="1" applyProtection="1">
      <alignment horizontal="right" vertical="center" shrinkToFit="1"/>
      <protection locked="0"/>
    </xf>
    <xf numFmtId="181" fontId="4" fillId="6" borderId="22" xfId="15" applyNumberFormat="1" applyFont="1" applyFill="1" applyBorder="1" applyAlignment="1" applyProtection="1">
      <alignment horizontal="right" vertical="center" shrinkToFit="1"/>
      <protection locked="0"/>
    </xf>
    <xf numFmtId="181" fontId="4" fillId="6" borderId="21" xfId="15" applyNumberFormat="1" applyFont="1" applyFill="1" applyBorder="1" applyAlignment="1" applyProtection="1">
      <alignment horizontal="right" vertical="center" shrinkToFit="1"/>
      <protection locked="0"/>
    </xf>
    <xf numFmtId="181" fontId="4" fillId="6" borderId="42" xfId="15" applyNumberFormat="1" applyFont="1" applyFill="1" applyBorder="1" applyAlignment="1" applyProtection="1">
      <alignment horizontal="right" vertical="center" shrinkToFit="1"/>
      <protection locked="0"/>
    </xf>
    <xf numFmtId="0" fontId="4" fillId="6" borderId="20" xfId="15" applyFont="1" applyFill="1" applyBorder="1" applyAlignment="1" applyProtection="1">
      <alignment horizontal="left" vertical="center" shrinkToFit="1"/>
      <protection locked="0"/>
    </xf>
    <xf numFmtId="181" fontId="4" fillId="6" borderId="128" xfId="15" applyNumberFormat="1" applyFont="1" applyFill="1" applyBorder="1" applyAlignment="1" applyProtection="1">
      <alignment horizontal="right" vertical="center" shrinkToFit="1"/>
      <protection locked="0"/>
    </xf>
    <xf numFmtId="181" fontId="4" fillId="6" borderId="127" xfId="15" applyNumberFormat="1" applyFont="1" applyFill="1" applyBorder="1" applyAlignment="1" applyProtection="1">
      <alignment horizontal="right" vertical="center" shrinkToFit="1"/>
      <protection locked="0"/>
    </xf>
    <xf numFmtId="181" fontId="4" fillId="6" borderId="108" xfId="15" applyNumberFormat="1" applyFont="1" applyFill="1" applyBorder="1" applyAlignment="1" applyProtection="1">
      <alignment horizontal="right" vertical="center" shrinkToFit="1"/>
      <protection locked="0"/>
    </xf>
    <xf numFmtId="0" fontId="4" fillId="6" borderId="108" xfId="15" applyFont="1" applyFill="1" applyBorder="1" applyAlignment="1" applyProtection="1">
      <alignment horizontal="left" vertical="center" shrinkToFit="1"/>
      <protection locked="0"/>
    </xf>
    <xf numFmtId="0" fontId="4" fillId="6" borderId="126" xfId="15" applyFont="1" applyFill="1" applyBorder="1" applyAlignment="1" applyProtection="1">
      <alignment horizontal="left" vertical="center" shrinkToFit="1"/>
      <protection locked="0"/>
    </xf>
    <xf numFmtId="181" fontId="4" fillId="0" borderId="137" xfId="15" applyNumberFormat="1" applyFont="1" applyBorder="1" applyAlignment="1" applyProtection="1">
      <alignment horizontal="right" vertical="center" shrinkToFit="1"/>
      <protection locked="0"/>
    </xf>
    <xf numFmtId="0" fontId="4" fillId="0" borderId="137" xfId="15" applyFont="1" applyBorder="1" applyAlignment="1" applyProtection="1">
      <alignment horizontal="left" vertical="center" shrinkToFit="1"/>
      <protection locked="0"/>
    </xf>
    <xf numFmtId="0" fontId="4" fillId="0" borderId="136" xfId="15" applyFont="1" applyBorder="1" applyAlignment="1" applyProtection="1">
      <alignment horizontal="left" vertical="center" shrinkToFit="1"/>
      <protection locked="0"/>
    </xf>
    <xf numFmtId="0" fontId="4" fillId="2" borderId="134" xfId="15" applyFont="1" applyFill="1" applyBorder="1" applyAlignment="1" applyProtection="1">
      <alignment horizontal="left" vertical="center" shrinkToFit="1"/>
      <protection locked="0"/>
    </xf>
    <xf numFmtId="0" fontId="4" fillId="2" borderId="133" xfId="15" applyFont="1" applyFill="1" applyBorder="1" applyAlignment="1" applyProtection="1">
      <alignment horizontal="left" vertical="center" shrinkToFit="1"/>
      <protection locked="0"/>
    </xf>
    <xf numFmtId="0" fontId="4" fillId="2" borderId="132" xfId="15" applyFont="1" applyFill="1" applyBorder="1" applyAlignment="1" applyProtection="1">
      <alignment horizontal="left" vertical="center" shrinkToFit="1"/>
      <protection locked="0"/>
    </xf>
    <xf numFmtId="181" fontId="4" fillId="2" borderId="131" xfId="15" applyNumberFormat="1" applyFont="1" applyFill="1" applyBorder="1" applyAlignment="1" applyProtection="1">
      <alignment horizontal="right" vertical="center" shrinkToFit="1"/>
      <protection locked="0"/>
    </xf>
    <xf numFmtId="181" fontId="4" fillId="2" borderId="130" xfId="15" applyNumberFormat="1" applyFont="1" applyFill="1" applyBorder="1" applyAlignment="1" applyProtection="1">
      <alignment horizontal="right" vertical="center" shrinkToFit="1"/>
      <protection locked="0"/>
    </xf>
    <xf numFmtId="0" fontId="4" fillId="2" borderId="130" xfId="15" applyFont="1" applyFill="1" applyBorder="1" applyAlignment="1" applyProtection="1">
      <alignment horizontal="left" vertical="center" shrinkToFit="1"/>
      <protection locked="0"/>
    </xf>
    <xf numFmtId="0" fontId="4" fillId="2" borderId="129" xfId="15" applyFont="1" applyFill="1" applyBorder="1" applyAlignment="1" applyProtection="1">
      <alignment horizontal="left" vertical="center" shrinkToFit="1"/>
      <protection locked="0"/>
    </xf>
    <xf numFmtId="0" fontId="4" fillId="0" borderId="122" xfId="15" applyFont="1" applyBorder="1" applyAlignment="1" applyProtection="1">
      <alignment horizontal="left" vertical="center" shrinkToFit="1"/>
      <protection locked="0"/>
    </xf>
    <xf numFmtId="0" fontId="4" fillId="0" borderId="121" xfId="15" applyFont="1" applyBorder="1" applyAlignment="1" applyProtection="1">
      <alignment horizontal="left" vertical="center" shrinkToFit="1"/>
      <protection locked="0"/>
    </xf>
    <xf numFmtId="0" fontId="4" fillId="0" borderId="123" xfId="15" applyFont="1" applyBorder="1" applyAlignment="1" applyProtection="1">
      <alignment horizontal="left" vertical="center" shrinkToFit="1"/>
      <protection locked="0"/>
    </xf>
    <xf numFmtId="181" fontId="4" fillId="0" borderId="138"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39" xfId="15" applyNumberFormat="1" applyFont="1" applyBorder="1" applyAlignment="1" applyProtection="1">
      <alignment horizontal="right" vertical="center" shrinkToFit="1"/>
      <protection locked="0"/>
    </xf>
    <xf numFmtId="181" fontId="4" fillId="0" borderId="140" xfId="15" applyNumberFormat="1" applyFont="1" applyBorder="1" applyAlignment="1" applyProtection="1">
      <alignment horizontal="right" vertical="center" shrinkToFit="1"/>
      <protection locked="0"/>
    </xf>
    <xf numFmtId="0" fontId="4" fillId="0" borderId="146" xfId="15" applyFont="1" applyBorder="1" applyAlignment="1" applyProtection="1">
      <alignment horizontal="left" vertical="center" shrinkToFit="1"/>
      <protection locked="0"/>
    </xf>
    <xf numFmtId="0" fontId="4" fillId="0" borderId="145" xfId="15"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181" fontId="4" fillId="0" borderId="143" xfId="15" applyNumberFormat="1" applyFont="1" applyBorder="1" applyAlignment="1" applyProtection="1">
      <alignment horizontal="right" vertical="center" shrinkToFit="1"/>
      <protection locked="0"/>
    </xf>
    <xf numFmtId="181" fontId="4" fillId="0" borderId="142" xfId="15" applyNumberFormat="1" applyFont="1" applyBorder="1" applyAlignment="1" applyProtection="1">
      <alignment horizontal="right" vertical="center" shrinkToFit="1"/>
      <protection locked="0"/>
    </xf>
    <xf numFmtId="0" fontId="4" fillId="0" borderId="142" xfId="15" applyFont="1" applyBorder="1" applyAlignment="1" applyProtection="1">
      <alignment horizontal="left" vertical="center" shrinkToFit="1"/>
      <protection locked="0"/>
    </xf>
    <xf numFmtId="0" fontId="4" fillId="0" borderId="141" xfId="15" applyFont="1" applyBorder="1" applyAlignment="1" applyProtection="1">
      <alignment horizontal="left" vertical="center" shrinkToFit="1"/>
      <protection locked="0"/>
    </xf>
    <xf numFmtId="181" fontId="4" fillId="0" borderId="122" xfId="17" applyNumberFormat="1" applyFont="1" applyBorder="1" applyAlignment="1" applyProtection="1">
      <alignment horizontal="right" vertical="center" shrinkToFit="1"/>
      <protection locked="0"/>
    </xf>
    <xf numFmtId="181" fontId="4" fillId="0" borderId="121" xfId="17" applyNumberFormat="1" applyFont="1" applyBorder="1" applyAlignment="1" applyProtection="1">
      <alignment horizontal="right" vertical="center" shrinkToFit="1"/>
      <protection locked="0"/>
    </xf>
    <xf numFmtId="181" fontId="4" fillId="0" borderId="123" xfId="17" applyNumberFormat="1" applyFont="1" applyBorder="1" applyAlignment="1" applyProtection="1">
      <alignment horizontal="right" vertical="center" shrinkToFit="1"/>
      <protection locked="0"/>
    </xf>
    <xf numFmtId="0" fontId="4" fillId="0" borderId="122" xfId="17" applyFont="1" applyBorder="1" applyAlignment="1" applyProtection="1">
      <alignment horizontal="left" vertical="center" shrinkToFit="1"/>
      <protection locked="0"/>
    </xf>
    <xf numFmtId="0" fontId="4" fillId="0" borderId="121" xfId="17" applyFont="1" applyBorder="1" applyAlignment="1" applyProtection="1">
      <alignment horizontal="left" vertical="center" shrinkToFit="1"/>
      <protection locked="0"/>
    </xf>
    <xf numFmtId="0" fontId="4" fillId="0" borderId="120" xfId="17" applyFont="1" applyBorder="1" applyAlignment="1" applyProtection="1">
      <alignment horizontal="left" vertical="center" shrinkToFit="1"/>
      <protection locked="0"/>
    </xf>
    <xf numFmtId="0" fontId="4" fillId="0" borderId="123" xfId="17" applyFont="1" applyBorder="1" applyAlignment="1" applyProtection="1">
      <alignment horizontal="left" vertical="center" shrinkToFit="1"/>
      <protection locked="0"/>
    </xf>
    <xf numFmtId="0" fontId="4" fillId="7" borderId="43" xfId="15" applyFont="1" applyFill="1" applyBorder="1" applyAlignment="1" applyProtection="1">
      <alignment horizontal="center" vertical="center"/>
      <protection locked="0"/>
    </xf>
    <xf numFmtId="0" fontId="4" fillId="7" borderId="34" xfId="15" applyFont="1" applyFill="1" applyBorder="1" applyAlignment="1" applyProtection="1">
      <alignment horizontal="center" vertical="center"/>
      <protection locked="0"/>
    </xf>
    <xf numFmtId="0" fontId="4" fillId="7" borderId="59" xfId="15" applyFont="1" applyFill="1" applyBorder="1" applyAlignment="1" applyProtection="1">
      <alignment horizontal="center" vertical="center"/>
      <protection locked="0"/>
    </xf>
    <xf numFmtId="0" fontId="4" fillId="7" borderId="152" xfId="15" applyFont="1" applyFill="1" applyBorder="1" applyAlignment="1" applyProtection="1">
      <alignment horizontal="center" vertical="center"/>
      <protection locked="0"/>
    </xf>
    <xf numFmtId="0" fontId="4" fillId="7" borderId="149" xfId="15" applyFont="1" applyFill="1" applyBorder="1" applyAlignment="1" applyProtection="1">
      <alignment horizontal="center" vertical="center"/>
      <protection locked="0"/>
    </xf>
    <xf numFmtId="0" fontId="4" fillId="7" borderId="151" xfId="15" applyFont="1" applyFill="1" applyBorder="1" applyAlignment="1" applyProtection="1">
      <alignment horizontal="center" vertical="center"/>
      <protection locked="0"/>
    </xf>
    <xf numFmtId="0" fontId="4" fillId="7" borderId="57" xfId="15" applyFont="1" applyFill="1" applyBorder="1" applyAlignment="1" applyProtection="1">
      <alignment horizontal="center" vertical="center" wrapText="1"/>
      <protection locked="0"/>
    </xf>
    <xf numFmtId="0" fontId="4" fillId="7" borderId="34" xfId="15" applyFont="1" applyFill="1" applyBorder="1" applyAlignment="1" applyProtection="1">
      <alignment horizontal="center" vertical="center" wrapText="1"/>
      <protection locked="0"/>
    </xf>
    <xf numFmtId="0" fontId="4" fillId="7" borderId="59" xfId="15" applyFont="1" applyFill="1" applyBorder="1" applyAlignment="1" applyProtection="1">
      <alignment horizontal="center" vertical="center" wrapText="1"/>
      <protection locked="0"/>
    </xf>
    <xf numFmtId="0" fontId="4" fillId="7" borderId="150" xfId="15" applyFont="1" applyFill="1" applyBorder="1" applyAlignment="1" applyProtection="1">
      <alignment horizontal="center" vertical="center" wrapText="1"/>
      <protection locked="0"/>
    </xf>
    <xf numFmtId="0" fontId="4" fillId="7" borderId="149" xfId="15" applyFont="1" applyFill="1" applyBorder="1" applyAlignment="1" applyProtection="1">
      <alignment horizontal="center" vertical="center" wrapText="1"/>
      <protection locked="0"/>
    </xf>
    <xf numFmtId="0" fontId="4" fillId="7" borderId="151" xfId="15" applyFont="1" applyFill="1" applyBorder="1" applyAlignment="1" applyProtection="1">
      <alignment horizontal="center" vertical="center" wrapText="1"/>
      <protection locked="0"/>
    </xf>
    <xf numFmtId="0" fontId="4" fillId="7" borderId="57" xfId="15" applyFont="1" applyFill="1" applyBorder="1" applyAlignment="1" applyProtection="1">
      <alignment horizontal="center" vertical="center" wrapText="1" shrinkToFit="1"/>
      <protection locked="0"/>
    </xf>
    <xf numFmtId="0" fontId="4" fillId="7" borderId="34" xfId="15" applyFont="1" applyFill="1" applyBorder="1" applyAlignment="1" applyProtection="1">
      <alignment horizontal="center" vertical="center" shrinkToFit="1"/>
      <protection locked="0"/>
    </xf>
    <xf numFmtId="0" fontId="4" fillId="7" borderId="59" xfId="15" applyFont="1" applyFill="1" applyBorder="1" applyAlignment="1" applyProtection="1">
      <alignment horizontal="center" vertical="center" shrinkToFit="1"/>
      <protection locked="0"/>
    </xf>
    <xf numFmtId="0" fontId="4" fillId="7" borderId="150" xfId="15" applyFont="1" applyFill="1" applyBorder="1" applyAlignment="1" applyProtection="1">
      <alignment horizontal="center" vertical="center" shrinkToFit="1"/>
      <protection locked="0"/>
    </xf>
    <xf numFmtId="0" fontId="4" fillId="7" borderId="149" xfId="15" applyFont="1" applyFill="1" applyBorder="1" applyAlignment="1" applyProtection="1">
      <alignment horizontal="center" vertical="center" shrinkToFit="1"/>
      <protection locked="0"/>
    </xf>
    <xf numFmtId="0" fontId="4" fillId="7" borderId="151" xfId="15" applyFont="1" applyFill="1" applyBorder="1" applyAlignment="1" applyProtection="1">
      <alignment horizontal="center" vertical="center" shrinkToFit="1"/>
      <protection locked="0"/>
    </xf>
    <xf numFmtId="0" fontId="4" fillId="7" borderId="150" xfId="15" applyFont="1" applyFill="1" applyBorder="1" applyAlignment="1" applyProtection="1">
      <alignment horizontal="center" vertical="center"/>
      <protection locked="0"/>
    </xf>
    <xf numFmtId="179" fontId="4" fillId="6" borderId="127" xfId="15" applyNumberFormat="1" applyFont="1" applyFill="1" applyBorder="1" applyAlignment="1" applyProtection="1">
      <alignment horizontal="right" vertical="center" shrinkToFit="1"/>
      <protection locked="0"/>
    </xf>
    <xf numFmtId="181" fontId="4" fillId="6" borderId="49" xfId="15" applyNumberFormat="1" applyFont="1" applyFill="1" applyBorder="1" applyAlignment="1" applyProtection="1">
      <alignment horizontal="right" vertical="center" shrinkToFit="1"/>
      <protection locked="0"/>
    </xf>
    <xf numFmtId="181" fontId="4" fillId="6" borderId="20" xfId="15" applyNumberFormat="1" applyFont="1" applyFill="1" applyBorder="1" applyAlignment="1" applyProtection="1">
      <alignment horizontal="right" vertical="center" shrinkToFit="1"/>
      <protection locked="0"/>
    </xf>
    <xf numFmtId="181" fontId="4" fillId="6" borderId="155" xfId="15" applyNumberFormat="1" applyFont="1" applyFill="1" applyBorder="1" applyAlignment="1" applyProtection="1">
      <alignment horizontal="right" vertical="center" shrinkToFit="1"/>
      <protection locked="0"/>
    </xf>
    <xf numFmtId="181" fontId="4" fillId="6" borderId="154" xfId="15" applyNumberFormat="1" applyFont="1" applyFill="1" applyBorder="1" applyAlignment="1" applyProtection="1">
      <alignment horizontal="right" vertical="center" shrinkToFit="1"/>
      <protection locked="0"/>
    </xf>
    <xf numFmtId="181" fontId="4" fillId="6" borderId="126" xfId="15" applyNumberFormat="1" applyFont="1" applyFill="1" applyBorder="1" applyAlignment="1" applyProtection="1">
      <alignment horizontal="right" vertical="center" shrinkToFit="1"/>
      <protection locked="0"/>
    </xf>
    <xf numFmtId="0" fontId="4" fillId="7" borderId="33" xfId="15" applyFont="1" applyFill="1" applyBorder="1" applyAlignment="1" applyProtection="1">
      <alignment horizontal="center" vertical="center" wrapText="1"/>
      <protection locked="0"/>
    </xf>
    <xf numFmtId="0" fontId="4" fillId="7" borderId="148" xfId="15" applyFont="1" applyFill="1" applyBorder="1" applyAlignment="1" applyProtection="1">
      <alignment horizontal="center" vertical="center" wrapText="1"/>
      <protection locked="0"/>
    </xf>
    <xf numFmtId="181" fontId="4" fillId="2" borderId="139" xfId="14" applyNumberFormat="1" applyFont="1" applyFill="1" applyBorder="1" applyAlignment="1" applyProtection="1">
      <alignment horizontal="right" vertical="center" shrinkToFit="1"/>
      <protection locked="0"/>
    </xf>
    <xf numFmtId="181" fontId="4" fillId="2" borderId="137" xfId="14" applyNumberFormat="1" applyFont="1" applyFill="1" applyBorder="1" applyAlignment="1" applyProtection="1">
      <alignment horizontal="right" vertical="center" shrinkToFit="1"/>
      <protection locked="0"/>
    </xf>
    <xf numFmtId="179" fontId="4" fillId="2" borderId="137" xfId="14" applyNumberFormat="1" applyFont="1" applyFill="1" applyBorder="1" applyAlignment="1" applyProtection="1">
      <alignment horizontal="right" vertical="center" shrinkToFit="1"/>
      <protection locked="0"/>
    </xf>
    <xf numFmtId="0" fontId="4" fillId="0" borderId="47" xfId="15" applyFont="1" applyBorder="1" applyAlignment="1" applyProtection="1">
      <alignment horizontal="center" vertical="center" shrinkToFit="1"/>
      <protection locked="0"/>
    </xf>
    <xf numFmtId="0" fontId="4" fillId="0" borderId="46" xfId="15" applyFont="1" applyBorder="1" applyAlignment="1" applyProtection="1">
      <alignment horizontal="center" vertical="center"/>
      <protection locked="0"/>
    </xf>
    <xf numFmtId="0" fontId="4" fillId="0" borderId="45" xfId="15" applyFont="1" applyBorder="1" applyAlignment="1" applyProtection="1">
      <alignment horizontal="center" vertical="center"/>
      <protection locked="0"/>
    </xf>
    <xf numFmtId="181" fontId="4" fillId="6" borderId="153" xfId="15" applyNumberFormat="1" applyFont="1" applyFill="1" applyBorder="1" applyAlignment="1" applyProtection="1">
      <alignment horizontal="right" vertical="center" shrinkToFit="1"/>
      <protection locked="0"/>
    </xf>
    <xf numFmtId="0" fontId="4" fillId="0" borderId="122" xfId="16" applyFont="1" applyBorder="1" applyAlignment="1" applyProtection="1">
      <alignment horizontal="left" vertical="center" shrinkToFit="1"/>
      <protection locked="0"/>
    </xf>
    <xf numFmtId="0" fontId="4" fillId="0" borderId="121" xfId="16" applyFont="1" applyBorder="1" applyAlignment="1" applyProtection="1">
      <alignment horizontal="left" vertical="center" shrinkToFit="1"/>
      <protection locked="0"/>
    </xf>
    <xf numFmtId="0" fontId="4" fillId="0" borderId="123" xfId="16" applyFont="1" applyBorder="1" applyAlignment="1" applyProtection="1">
      <alignment horizontal="left" vertical="center" shrinkToFit="1"/>
      <protection locked="0"/>
    </xf>
    <xf numFmtId="181" fontId="4" fillId="2" borderId="138" xfId="14" applyNumberFormat="1" applyFont="1" applyFill="1" applyBorder="1" applyAlignment="1" applyProtection="1">
      <alignment horizontal="right" vertical="center" shrinkToFit="1"/>
      <protection locked="0"/>
    </xf>
    <xf numFmtId="181" fontId="4" fillId="2" borderId="140" xfId="14" applyNumberFormat="1" applyFont="1" applyFill="1" applyBorder="1" applyAlignment="1" applyProtection="1">
      <alignment horizontal="right" vertical="center" shrinkToFit="1"/>
      <protection locked="0"/>
    </xf>
    <xf numFmtId="181" fontId="4" fillId="0" borderId="156" xfId="16" applyNumberFormat="1" applyFont="1" applyBorder="1" applyAlignment="1" applyProtection="1">
      <alignment horizontal="right" vertical="center" shrinkToFit="1"/>
      <protection locked="0"/>
    </xf>
    <xf numFmtId="181" fontId="4" fillId="0" borderId="121" xfId="16" applyNumberFormat="1" applyFont="1" applyBorder="1" applyAlignment="1" applyProtection="1">
      <alignment horizontal="right" vertical="center" shrinkToFit="1"/>
      <protection locked="0"/>
    </xf>
    <xf numFmtId="181" fontId="4" fillId="0" borderId="120" xfId="16" applyNumberFormat="1" applyFont="1" applyBorder="1" applyAlignment="1" applyProtection="1">
      <alignment horizontal="right" vertical="center" shrinkToFit="1"/>
      <protection locked="0"/>
    </xf>
    <xf numFmtId="181" fontId="4" fillId="0" borderId="138" xfId="16" applyNumberFormat="1" applyFont="1" applyBorder="1" applyAlignment="1" applyProtection="1">
      <alignment horizontal="right" vertical="center" shrinkToFit="1"/>
      <protection locked="0"/>
    </xf>
    <xf numFmtId="181" fontId="4" fillId="0" borderId="137" xfId="16" applyNumberFormat="1" applyFont="1" applyBorder="1" applyAlignment="1" applyProtection="1">
      <alignment horizontal="right" vertical="center" shrinkToFit="1"/>
      <protection locked="0"/>
    </xf>
    <xf numFmtId="181" fontId="4" fillId="0" borderId="140" xfId="16" applyNumberFormat="1" applyFont="1" applyBorder="1" applyAlignment="1" applyProtection="1">
      <alignment horizontal="right" vertical="center" shrinkToFit="1"/>
      <protection locked="0"/>
    </xf>
    <xf numFmtId="179" fontId="4" fillId="0" borderId="137" xfId="15" applyNumberFormat="1" applyFont="1" applyBorder="1" applyAlignment="1" applyProtection="1">
      <alignment horizontal="right" vertical="center" shrinkToFit="1"/>
      <protection locked="0"/>
    </xf>
    <xf numFmtId="0" fontId="4" fillId="0" borderId="146" xfId="16" applyFont="1" applyBorder="1" applyAlignment="1" applyProtection="1">
      <alignment horizontal="left" vertical="center" shrinkToFit="1"/>
      <protection locked="0"/>
    </xf>
    <xf numFmtId="0" fontId="4" fillId="0" borderId="145" xfId="16" applyFont="1" applyBorder="1" applyAlignment="1" applyProtection="1">
      <alignment horizontal="left" vertical="center" shrinkToFit="1"/>
      <protection locked="0"/>
    </xf>
    <xf numFmtId="0" fontId="4" fillId="0" borderId="144" xfId="16" applyFont="1" applyBorder="1" applyAlignment="1" applyProtection="1">
      <alignment horizontal="left" vertical="center" shrinkToFit="1"/>
      <protection locked="0"/>
    </xf>
    <xf numFmtId="181" fontId="4" fillId="0" borderId="163" xfId="16" applyNumberFormat="1" applyFont="1" applyBorder="1" applyAlignment="1" applyProtection="1">
      <alignment horizontal="right" vertical="center" shrinkToFit="1"/>
      <protection locked="0"/>
    </xf>
    <xf numFmtId="181" fontId="4" fillId="0" borderId="159" xfId="16" applyNumberFormat="1" applyFont="1" applyBorder="1" applyAlignment="1" applyProtection="1">
      <alignment horizontal="right" vertical="center" shrinkToFit="1"/>
      <protection locked="0"/>
    </xf>
    <xf numFmtId="181" fontId="4" fillId="0" borderId="162" xfId="16" applyNumberFormat="1" applyFont="1" applyBorder="1" applyAlignment="1" applyProtection="1">
      <alignment horizontal="right" vertical="center" shrinkToFit="1"/>
      <protection locked="0"/>
    </xf>
    <xf numFmtId="181" fontId="4" fillId="0" borderId="161" xfId="16" applyNumberFormat="1" applyFont="1" applyBorder="1" applyAlignment="1" applyProtection="1">
      <alignment horizontal="right" vertical="center" shrinkToFit="1"/>
      <protection locked="0"/>
    </xf>
    <xf numFmtId="181" fontId="4" fillId="0" borderId="158" xfId="16" applyNumberFormat="1" applyFont="1" applyBorder="1" applyAlignment="1" applyProtection="1">
      <alignment horizontal="right" vertical="center" shrinkToFit="1"/>
      <protection locked="0"/>
    </xf>
    <xf numFmtId="181" fontId="4" fillId="0" borderId="160" xfId="15" applyNumberFormat="1" applyFont="1" applyBorder="1" applyAlignment="1" applyProtection="1">
      <alignment horizontal="right" vertical="center" shrinkToFit="1"/>
      <protection locked="0"/>
    </xf>
    <xf numFmtId="181" fontId="4" fillId="0" borderId="159" xfId="15" applyNumberFormat="1" applyFont="1" applyBorder="1" applyAlignment="1" applyProtection="1">
      <alignment horizontal="right" vertical="center" shrinkToFit="1"/>
      <protection locked="0"/>
    </xf>
    <xf numFmtId="179" fontId="4" fillId="0" borderId="159" xfId="15" applyNumberFormat="1" applyFont="1" applyBorder="1" applyAlignment="1" applyProtection="1">
      <alignment horizontal="right" vertical="center" shrinkToFit="1"/>
      <protection locked="0"/>
    </xf>
    <xf numFmtId="0" fontId="4" fillId="0" borderId="159" xfId="15" applyFont="1" applyBorder="1" applyAlignment="1" applyProtection="1">
      <alignment horizontal="left" vertical="center" shrinkToFit="1"/>
      <protection locked="0"/>
    </xf>
    <xf numFmtId="0" fontId="4" fillId="0" borderId="158" xfId="15" applyFont="1" applyBorder="1" applyAlignment="1" applyProtection="1">
      <alignment horizontal="left" vertical="center" shrinkToFit="1"/>
      <protection locked="0"/>
    </xf>
    <xf numFmtId="0" fontId="4" fillId="2" borderId="37" xfId="15" applyFont="1" applyFill="1" applyBorder="1" applyAlignment="1">
      <alignment horizontal="left" vertical="center"/>
    </xf>
    <xf numFmtId="0" fontId="4" fillId="7" borderId="43" xfId="15" applyFont="1" applyFill="1" applyBorder="1" applyAlignment="1" applyProtection="1">
      <alignment horizontal="center" vertical="center" wrapText="1" shrinkToFit="1"/>
      <protection locked="0"/>
    </xf>
    <xf numFmtId="0" fontId="4" fillId="7" borderId="33" xfId="15" applyFont="1" applyFill="1" applyBorder="1" applyAlignment="1" applyProtection="1">
      <alignment horizontal="center" vertical="center" shrinkToFit="1"/>
      <protection locked="0"/>
    </xf>
    <xf numFmtId="0" fontId="4" fillId="7" borderId="152" xfId="15" applyFont="1" applyFill="1" applyBorder="1" applyAlignment="1" applyProtection="1">
      <alignment horizontal="center" vertical="center" shrinkToFit="1"/>
      <protection locked="0"/>
    </xf>
    <xf numFmtId="0" fontId="4" fillId="7" borderId="148" xfId="15" applyFont="1" applyFill="1" applyBorder="1" applyAlignment="1" applyProtection="1">
      <alignment horizontal="center" vertical="center" shrinkToFit="1"/>
      <protection locked="0"/>
    </xf>
    <xf numFmtId="0" fontId="4" fillId="2" borderId="34" xfId="15" applyFont="1" applyFill="1" applyBorder="1" applyAlignment="1">
      <alignment horizontal="left" vertical="center"/>
    </xf>
    <xf numFmtId="181" fontId="4" fillId="6" borderId="109" xfId="17" applyNumberFormat="1" applyFont="1" applyFill="1" applyBorder="1" applyAlignment="1" applyProtection="1">
      <alignment horizontal="right" vertical="center" shrinkToFit="1"/>
      <protection locked="0"/>
    </xf>
    <xf numFmtId="181" fontId="4" fillId="6" borderId="108" xfId="17" applyNumberFormat="1" applyFont="1" applyFill="1" applyBorder="1" applyAlignment="1" applyProtection="1">
      <alignment horizontal="right" vertical="center" shrinkToFit="1"/>
      <protection locked="0"/>
    </xf>
    <xf numFmtId="181" fontId="4" fillId="6" borderId="82" xfId="17" applyNumberFormat="1" applyFont="1" applyFill="1" applyBorder="1" applyAlignment="1" applyProtection="1">
      <alignment horizontal="right" vertical="center" shrinkToFit="1"/>
      <protection locked="0"/>
    </xf>
    <xf numFmtId="181" fontId="4" fillId="6" borderId="154" xfId="17" applyNumberFormat="1" applyFont="1" applyFill="1" applyBorder="1" applyAlignment="1" applyProtection="1">
      <alignment horizontal="right" vertical="center" shrinkToFit="1"/>
      <protection locked="0"/>
    </xf>
    <xf numFmtId="181" fontId="4" fillId="6" borderId="126" xfId="17" applyNumberFormat="1" applyFont="1" applyFill="1" applyBorder="1" applyAlignment="1" applyProtection="1">
      <alignment horizontal="right" vertical="center" shrinkToFit="1"/>
      <protection locked="0"/>
    </xf>
    <xf numFmtId="181" fontId="4" fillId="6" borderId="153" xfId="17" applyNumberFormat="1" applyFont="1" applyFill="1" applyBorder="1" applyAlignment="1" applyProtection="1">
      <alignment horizontal="right" vertical="center" shrinkToFit="1"/>
      <protection locked="0"/>
    </xf>
    <xf numFmtId="181" fontId="4" fillId="6" borderId="127" xfId="17" applyNumberFormat="1" applyFont="1" applyFill="1" applyBorder="1" applyAlignment="1" applyProtection="1">
      <alignment horizontal="right" vertical="center" shrinkToFit="1"/>
      <protection locked="0"/>
    </xf>
    <xf numFmtId="0" fontId="4" fillId="6" borderId="108" xfId="17" applyFont="1" applyFill="1" applyBorder="1" applyAlignment="1" applyProtection="1">
      <alignment horizontal="left" vertical="center" shrinkToFit="1"/>
      <protection locked="0"/>
    </xf>
    <xf numFmtId="0" fontId="4" fillId="6" borderId="126" xfId="17" applyFont="1" applyFill="1" applyBorder="1" applyAlignment="1" applyProtection="1">
      <alignment horizontal="left" vertical="center" shrinkToFit="1"/>
      <protection locked="0"/>
    </xf>
    <xf numFmtId="181" fontId="4" fillId="6" borderId="49" xfId="17" applyNumberFormat="1" applyFont="1" applyFill="1" applyBorder="1" applyAlignment="1" applyProtection="1">
      <alignment horizontal="right" vertical="center" shrinkToFit="1"/>
      <protection locked="0"/>
    </xf>
    <xf numFmtId="181" fontId="4" fillId="6" borderId="21" xfId="17" applyNumberFormat="1" applyFont="1" applyFill="1" applyBorder="1" applyAlignment="1" applyProtection="1">
      <alignment horizontal="right" vertical="center" shrinkToFit="1"/>
      <protection locked="0"/>
    </xf>
    <xf numFmtId="181" fontId="4" fillId="6" borderId="20" xfId="17" applyNumberFormat="1" applyFont="1" applyFill="1" applyBorder="1" applyAlignment="1" applyProtection="1">
      <alignment horizontal="right" vertical="center" shrinkToFit="1"/>
      <protection locked="0"/>
    </xf>
    <xf numFmtId="0" fontId="4" fillId="0" borderId="137" xfId="17" applyFont="1" applyBorder="1" applyAlignment="1" applyProtection="1">
      <alignment horizontal="left" vertical="center" shrinkToFit="1"/>
      <protection locked="0"/>
    </xf>
    <xf numFmtId="0" fontId="4" fillId="0" borderId="136" xfId="17" applyFont="1" applyBorder="1" applyAlignment="1" applyProtection="1">
      <alignment horizontal="left" vertical="center" shrinkToFit="1"/>
      <protection locked="0"/>
    </xf>
    <xf numFmtId="181" fontId="4" fillId="0" borderId="131" xfId="16" applyNumberFormat="1" applyFont="1" applyBorder="1" applyAlignment="1" applyProtection="1">
      <alignment horizontal="right" vertical="center" shrinkToFit="1"/>
      <protection locked="0"/>
    </xf>
    <xf numFmtId="181" fontId="4" fillId="0" borderId="130" xfId="16" applyNumberFormat="1" applyFont="1" applyBorder="1" applyAlignment="1" applyProtection="1">
      <alignment horizontal="right" vertical="center" shrinkToFit="1"/>
      <protection locked="0"/>
    </xf>
    <xf numFmtId="181" fontId="4" fillId="0" borderId="165" xfId="16" applyNumberFormat="1" applyFont="1" applyBorder="1" applyAlignment="1" applyProtection="1">
      <alignment horizontal="right" vertical="center" shrinkToFit="1"/>
      <protection locked="0"/>
    </xf>
    <xf numFmtId="181" fontId="4" fillId="0" borderId="164" xfId="17" applyNumberFormat="1" applyFont="1" applyBorder="1" applyAlignment="1" applyProtection="1">
      <alignment horizontal="right" vertical="center" shrinkToFit="1"/>
      <protection locked="0"/>
    </xf>
    <xf numFmtId="181" fontId="4" fillId="0" borderId="130" xfId="17" applyNumberFormat="1" applyFont="1" applyBorder="1" applyAlignment="1" applyProtection="1">
      <alignment horizontal="right" vertical="center" shrinkToFit="1"/>
      <protection locked="0"/>
    </xf>
    <xf numFmtId="0" fontId="4" fillId="0" borderId="130" xfId="17" applyFont="1" applyBorder="1" applyAlignment="1" applyProtection="1">
      <alignment horizontal="left" vertical="center" shrinkToFit="1"/>
      <protection locked="0"/>
    </xf>
    <xf numFmtId="0" fontId="4" fillId="0" borderId="129" xfId="17" applyFont="1" applyBorder="1" applyAlignment="1" applyProtection="1">
      <alignment horizontal="left" vertical="center" shrinkToFit="1"/>
      <protection locked="0"/>
    </xf>
    <xf numFmtId="181" fontId="4" fillId="0" borderId="139" xfId="17" applyNumberFormat="1" applyFont="1" applyBorder="1" applyAlignment="1" applyProtection="1">
      <alignment horizontal="right" vertical="center" shrinkToFit="1"/>
      <protection locked="0"/>
    </xf>
    <xf numFmtId="181" fontId="4" fillId="0" borderId="137" xfId="17" applyNumberFormat="1" applyFont="1" applyBorder="1" applyAlignment="1" applyProtection="1">
      <alignment horizontal="right" vertical="center" shrinkToFit="1"/>
      <protection locked="0"/>
    </xf>
    <xf numFmtId="181" fontId="4" fillId="0" borderId="143" xfId="16" applyNumberFormat="1" applyFont="1" applyBorder="1" applyAlignment="1" applyProtection="1">
      <alignment horizontal="right" vertical="center" shrinkToFit="1"/>
      <protection locked="0"/>
    </xf>
    <xf numFmtId="181" fontId="4" fillId="0" borderId="142" xfId="16" applyNumberFormat="1" applyFont="1" applyBorder="1" applyAlignment="1" applyProtection="1">
      <alignment horizontal="right" vertical="center" shrinkToFit="1"/>
      <protection locked="0"/>
    </xf>
    <xf numFmtId="181" fontId="4" fillId="0" borderId="172" xfId="16" applyNumberFormat="1" applyFont="1" applyBorder="1" applyAlignment="1" applyProtection="1">
      <alignment horizontal="right" vertical="center" shrinkToFit="1"/>
      <protection locked="0"/>
    </xf>
    <xf numFmtId="181" fontId="4" fillId="0" borderId="171" xfId="16" applyNumberFormat="1" applyFont="1" applyBorder="1" applyAlignment="1" applyProtection="1">
      <alignment horizontal="right" vertical="center" shrinkToFit="1"/>
      <protection locked="0"/>
    </xf>
    <xf numFmtId="181" fontId="4" fillId="0" borderId="170" xfId="16" applyNumberFormat="1" applyFont="1" applyBorder="1" applyAlignment="1" applyProtection="1">
      <alignment horizontal="right" vertical="center" shrinkToFit="1"/>
      <protection locked="0"/>
    </xf>
    <xf numFmtId="181" fontId="4" fillId="0" borderId="169" xfId="16" applyNumberFormat="1" applyFont="1" applyBorder="1" applyAlignment="1" applyProtection="1">
      <alignment horizontal="right" vertical="center" shrinkToFit="1"/>
      <protection locked="0"/>
    </xf>
    <xf numFmtId="181" fontId="4" fillId="0" borderId="168" xfId="17" applyNumberFormat="1" applyFont="1" applyBorder="1" applyAlignment="1" applyProtection="1">
      <alignment horizontal="right" vertical="center" shrinkToFit="1"/>
      <protection locked="0"/>
    </xf>
    <xf numFmtId="181" fontId="4" fillId="0" borderId="142" xfId="17" applyNumberFormat="1" applyFont="1" applyBorder="1" applyAlignment="1" applyProtection="1">
      <alignment horizontal="right" vertical="center" shrinkToFit="1"/>
      <protection locked="0"/>
    </xf>
    <xf numFmtId="0" fontId="4" fillId="0" borderId="142" xfId="17" applyFont="1" applyBorder="1" applyAlignment="1" applyProtection="1">
      <alignment horizontal="left" vertical="center" shrinkToFit="1"/>
      <protection locked="0"/>
    </xf>
    <xf numFmtId="0" fontId="4" fillId="0" borderId="141" xfId="17" applyFont="1" applyBorder="1" applyAlignment="1" applyProtection="1">
      <alignment horizontal="left" vertical="center" shrinkToFit="1"/>
      <protection locked="0"/>
    </xf>
    <xf numFmtId="0" fontId="4" fillId="0" borderId="146" xfId="17" applyFont="1" applyBorder="1" applyAlignment="1" applyProtection="1">
      <alignment horizontal="left" vertical="center" shrinkToFit="1"/>
      <protection locked="0"/>
    </xf>
    <xf numFmtId="0" fontId="4" fillId="0" borderId="145" xfId="17" applyFont="1" applyBorder="1" applyAlignment="1" applyProtection="1">
      <alignment horizontal="left" vertical="center" shrinkToFit="1"/>
      <protection locked="0"/>
    </xf>
    <xf numFmtId="0" fontId="4" fillId="0" borderId="144" xfId="17" applyFont="1" applyBorder="1" applyAlignment="1" applyProtection="1">
      <alignment horizontal="left" vertical="center" shrinkToFit="1"/>
      <protection locked="0"/>
    </xf>
    <xf numFmtId="181" fontId="4" fillId="0" borderId="146" xfId="17" applyNumberFormat="1" applyFont="1" applyBorder="1" applyAlignment="1" applyProtection="1">
      <alignment horizontal="right" vertical="center" shrinkToFit="1"/>
      <protection locked="0"/>
    </xf>
    <xf numFmtId="181" fontId="4" fillId="0" borderId="145" xfId="17" applyNumberFormat="1" applyFont="1" applyBorder="1" applyAlignment="1" applyProtection="1">
      <alignment horizontal="right" vertical="center" shrinkToFit="1"/>
      <protection locked="0"/>
    </xf>
    <xf numFmtId="181" fontId="4" fillId="0" borderId="144" xfId="17" applyNumberFormat="1" applyFont="1" applyBorder="1" applyAlignment="1" applyProtection="1">
      <alignment horizontal="right" vertical="center" shrinkToFit="1"/>
      <protection locked="0"/>
    </xf>
    <xf numFmtId="0" fontId="4" fillId="0" borderId="166" xfId="17" applyFont="1" applyBorder="1" applyAlignment="1" applyProtection="1">
      <alignment horizontal="left" vertical="center" shrinkToFit="1"/>
      <protection locked="0"/>
    </xf>
    <xf numFmtId="0" fontId="30" fillId="2" borderId="0" xfId="15" applyFont="1" applyFill="1">
      <alignment vertical="center"/>
    </xf>
    <xf numFmtId="0" fontId="29" fillId="2" borderId="17" xfId="15" applyFont="1" applyFill="1" applyBorder="1" applyAlignment="1">
      <alignment horizontal="center" vertical="center"/>
    </xf>
    <xf numFmtId="0" fontId="29" fillId="2" borderId="16" xfId="15" applyFont="1" applyFill="1" applyBorder="1" applyAlignment="1">
      <alignment horizontal="center" vertical="center"/>
    </xf>
    <xf numFmtId="0" fontId="29" fillId="2" borderId="15" xfId="15" applyFont="1" applyFill="1" applyBorder="1" applyAlignment="1">
      <alignment horizontal="center" vertical="center"/>
    </xf>
    <xf numFmtId="0" fontId="4" fillId="7" borderId="43" xfId="15" applyFont="1" applyFill="1" applyBorder="1" applyAlignment="1" applyProtection="1">
      <alignment horizontal="center" vertical="center" wrapText="1"/>
      <protection locked="0"/>
    </xf>
    <xf numFmtId="0" fontId="4" fillId="7" borderId="152" xfId="15" applyFont="1" applyFill="1" applyBorder="1" applyAlignment="1" applyProtection="1">
      <alignment horizontal="center" vertical="center" wrapText="1"/>
      <protection locked="0"/>
    </xf>
    <xf numFmtId="0" fontId="3" fillId="7" borderId="57" xfId="15" applyFill="1" applyBorder="1" applyAlignment="1" applyProtection="1">
      <alignment horizontal="center" vertical="center" wrapText="1"/>
      <protection locked="0"/>
    </xf>
    <xf numFmtId="0" fontId="3" fillId="7" borderId="34" xfId="15" applyFill="1" applyBorder="1" applyAlignment="1" applyProtection="1">
      <alignment horizontal="center" vertical="center" wrapText="1"/>
      <protection locked="0"/>
    </xf>
    <xf numFmtId="0" fontId="3" fillId="7" borderId="59" xfId="15" applyFill="1" applyBorder="1" applyAlignment="1" applyProtection="1">
      <alignment horizontal="center" vertical="center" wrapText="1"/>
      <protection locked="0"/>
    </xf>
    <xf numFmtId="0" fontId="3" fillId="7" borderId="150" xfId="15" applyFill="1" applyBorder="1" applyAlignment="1" applyProtection="1">
      <alignment horizontal="center" vertical="center" wrapText="1"/>
      <protection locked="0"/>
    </xf>
    <xf numFmtId="0" fontId="3" fillId="7" borderId="149" xfId="15" applyFill="1" applyBorder="1" applyAlignment="1" applyProtection="1">
      <alignment horizontal="center" vertical="center" wrapText="1"/>
      <protection locked="0"/>
    </xf>
    <xf numFmtId="0" fontId="3" fillId="7" borderId="151" xfId="15" applyFill="1" applyBorder="1" applyAlignment="1" applyProtection="1">
      <alignment horizontal="center" vertical="center" wrapText="1"/>
      <protection locked="0"/>
    </xf>
    <xf numFmtId="177" fontId="31" fillId="0" borderId="10" xfId="2" applyNumberFormat="1" applyFont="1" applyBorder="1">
      <alignment vertical="center"/>
    </xf>
    <xf numFmtId="177" fontId="31" fillId="0" borderId="9" xfId="2" applyNumberFormat="1" applyFont="1" applyBorder="1">
      <alignment vertical="center"/>
    </xf>
    <xf numFmtId="177" fontId="31" fillId="0" borderId="11" xfId="2" applyNumberFormat="1" applyFont="1" applyBorder="1">
      <alignment vertical="center"/>
    </xf>
    <xf numFmtId="177" fontId="31" fillId="0" borderId="29" xfId="4" applyNumberFormat="1" applyFont="1" applyBorder="1" applyAlignment="1">
      <alignment horizontal="center" vertical="center" wrapText="1"/>
    </xf>
    <xf numFmtId="177" fontId="31" fillId="0" borderId="56" xfId="4" applyNumberFormat="1" applyFont="1" applyBorder="1" applyAlignment="1">
      <alignment horizontal="center" vertical="center" wrapText="1"/>
    </xf>
    <xf numFmtId="177" fontId="31" fillId="0" borderId="10" xfId="4" applyNumberFormat="1" applyFont="1" applyBorder="1" applyAlignment="1">
      <alignment horizontal="center" vertical="center"/>
    </xf>
    <xf numFmtId="177" fontId="31" fillId="0" borderId="9" xfId="4" applyNumberFormat="1" applyFont="1" applyBorder="1" applyAlignment="1">
      <alignment horizontal="center" vertical="center"/>
    </xf>
    <xf numFmtId="177" fontId="31"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13" fillId="2" borderId="10" xfId="2" applyNumberFormat="1" applyFont="1" applyFill="1" applyBorder="1" applyAlignment="1">
      <alignment vertical="center" wrapText="1"/>
    </xf>
    <xf numFmtId="177" fontId="13" fillId="2" borderId="9" xfId="2" applyNumberFormat="1" applyFont="1" applyFill="1" applyBorder="1" applyAlignment="1">
      <alignment vertical="center" wrapText="1"/>
    </xf>
    <xf numFmtId="177" fontId="13" fillId="2" borderId="11" xfId="2" applyNumberFormat="1" applyFont="1" applyFill="1" applyBorder="1" applyAlignment="1">
      <alignment vertical="center" wrapText="1"/>
    </xf>
    <xf numFmtId="177" fontId="13" fillId="0" borderId="2" xfId="2" applyNumberFormat="1" applyFont="1" applyBorder="1">
      <alignment vertical="center"/>
    </xf>
    <xf numFmtId="177" fontId="13" fillId="0" borderId="10" xfId="2" applyNumberFormat="1" applyFont="1" applyBorder="1" applyAlignment="1">
      <alignment vertical="center" wrapText="1"/>
    </xf>
    <xf numFmtId="177" fontId="13" fillId="0" borderId="9" xfId="2" applyNumberFormat="1" applyFont="1" applyBorder="1" applyAlignment="1">
      <alignment vertical="center" wrapText="1"/>
    </xf>
    <xf numFmtId="177" fontId="13" fillId="0" borderId="11" xfId="2" applyNumberFormat="1" applyFont="1" applyBorder="1" applyAlignment="1">
      <alignment vertical="center" wrapText="1"/>
    </xf>
    <xf numFmtId="0" fontId="13" fillId="2" borderId="10" xfId="2" applyFont="1" applyFill="1" applyBorder="1">
      <alignment vertical="center"/>
    </xf>
    <xf numFmtId="0" fontId="13" fillId="2" borderId="9" xfId="2" applyFont="1" applyFill="1" applyBorder="1">
      <alignment vertical="center"/>
    </xf>
    <xf numFmtId="0" fontId="13" fillId="2" borderId="11" xfId="2" applyFont="1" applyFill="1" applyBorder="1">
      <alignment vertical="center"/>
    </xf>
    <xf numFmtId="178" fontId="13" fillId="2" borderId="10" xfId="3" applyNumberFormat="1" applyFont="1" applyFill="1" applyBorder="1" applyAlignment="1">
      <alignment horizontal="left" vertical="center" wrapText="1"/>
    </xf>
    <xf numFmtId="178" fontId="13" fillId="2" borderId="9" xfId="3" applyNumberFormat="1" applyFont="1" applyFill="1" applyBorder="1" applyAlignment="1">
      <alignment horizontal="left" vertical="center" wrapText="1"/>
    </xf>
    <xf numFmtId="178" fontId="13" fillId="2" borderId="11" xfId="3" applyNumberFormat="1" applyFont="1" applyFill="1" applyBorder="1" applyAlignment="1">
      <alignment horizontal="left" vertical="center" wrapText="1"/>
    </xf>
    <xf numFmtId="0" fontId="13" fillId="2" borderId="10" xfId="3" applyFont="1" applyFill="1" applyBorder="1" applyAlignment="1">
      <alignment horizontal="left" vertical="center"/>
    </xf>
    <xf numFmtId="0" fontId="13" fillId="2" borderId="9" xfId="3" applyFont="1" applyFill="1" applyBorder="1" applyAlignment="1">
      <alignment horizontal="left" vertical="center"/>
    </xf>
    <xf numFmtId="0" fontId="13" fillId="2" borderId="11" xfId="3" applyFont="1" applyFill="1" applyBorder="1" applyAlignment="1">
      <alignment horizontal="left" vertical="center"/>
    </xf>
    <xf numFmtId="0" fontId="32" fillId="0" borderId="34" xfId="7" applyFont="1" applyBorder="1" applyAlignment="1">
      <alignment horizontal="left" vertical="center" wrapText="1"/>
    </xf>
    <xf numFmtId="0" fontId="32" fillId="0" borderId="33" xfId="7" applyFont="1" applyBorder="1" applyAlignment="1">
      <alignment horizontal="left" vertical="center" wrapText="1"/>
    </xf>
    <xf numFmtId="0" fontId="32" fillId="0" borderId="2" xfId="7" applyFont="1" applyBorder="1" applyAlignment="1">
      <alignment horizontal="left" vertical="center"/>
    </xf>
    <xf numFmtId="0" fontId="32" fillId="0" borderId="30" xfId="7" applyFont="1" applyBorder="1" applyAlignment="1">
      <alignment horizontal="left" vertical="center"/>
    </xf>
    <xf numFmtId="0" fontId="32" fillId="0" borderId="21" xfId="7" applyFont="1" applyBorder="1" applyAlignment="1">
      <alignment horizontal="left" vertical="center"/>
    </xf>
    <xf numFmtId="0" fontId="32" fillId="0" borderId="20" xfId="7" applyFont="1" applyBorder="1" applyAlignment="1">
      <alignment horizontal="left" vertical="center"/>
    </xf>
    <xf numFmtId="0" fontId="33" fillId="0" borderId="9" xfId="18" applyFont="1" applyBorder="1" applyAlignment="1">
      <alignment horizontal="left" vertical="center" wrapText="1"/>
    </xf>
    <xf numFmtId="0" fontId="33" fillId="0" borderId="25" xfId="18" applyFont="1" applyBorder="1" applyAlignment="1">
      <alignment horizontal="left" vertical="center" wrapText="1"/>
    </xf>
    <xf numFmtId="0" fontId="33" fillId="0" borderId="21" xfId="18" applyFont="1" applyBorder="1" applyAlignment="1">
      <alignment horizontal="left" vertical="center" wrapText="1"/>
    </xf>
    <xf numFmtId="0" fontId="33" fillId="0" borderId="20" xfId="18" applyFont="1" applyBorder="1" applyAlignment="1">
      <alignment horizontal="left" vertical="center" wrapText="1"/>
    </xf>
    <xf numFmtId="0" fontId="33" fillId="0" borderId="46" xfId="18" applyFont="1" applyBorder="1" applyAlignment="1">
      <alignment horizontal="left" vertical="center" wrapText="1"/>
    </xf>
    <xf numFmtId="0" fontId="33" fillId="0" borderId="45" xfId="18" applyFont="1" applyBorder="1" applyAlignment="1">
      <alignment horizontal="left" vertical="center" wrapText="1"/>
    </xf>
    <xf numFmtId="0" fontId="33" fillId="0" borderId="53" xfId="19" applyFont="1" applyBorder="1" applyAlignment="1">
      <alignment vertical="center" wrapText="1"/>
    </xf>
    <xf numFmtId="0" fontId="33" fillId="0" borderId="11" xfId="19" applyFont="1" applyBorder="1" applyAlignment="1">
      <alignment vertical="center" wrapText="1"/>
    </xf>
    <xf numFmtId="0" fontId="33" fillId="0" borderId="9" xfId="19" applyFont="1" applyBorder="1">
      <alignment vertical="center"/>
    </xf>
    <xf numFmtId="0" fontId="33" fillId="0" borderId="25" xfId="19" applyFont="1" applyBorder="1">
      <alignment vertical="center"/>
    </xf>
    <xf numFmtId="0" fontId="33" fillId="0" borderId="49" xfId="19" applyFont="1" applyBorder="1">
      <alignment vertical="center"/>
    </xf>
    <xf numFmtId="0" fontId="33" fillId="0" borderId="42" xfId="19" applyFont="1" applyBorder="1">
      <alignment vertical="center"/>
    </xf>
    <xf numFmtId="0" fontId="33" fillId="0" borderId="21" xfId="19" applyFont="1" applyBorder="1">
      <alignment vertical="center"/>
    </xf>
    <xf numFmtId="0" fontId="33" fillId="0" borderId="20" xfId="19" applyFont="1" applyBorder="1">
      <alignment vertical="center"/>
    </xf>
    <xf numFmtId="0" fontId="35" fillId="0" borderId="187" xfId="19" applyFont="1" applyBorder="1" applyAlignment="1">
      <alignment horizontal="center" vertical="center" wrapText="1"/>
    </xf>
    <xf numFmtId="0" fontId="35" fillId="0" borderId="186" xfId="19" applyFont="1" applyBorder="1" applyAlignment="1">
      <alignment horizontal="center" vertical="center" wrapText="1"/>
    </xf>
    <xf numFmtId="0" fontId="35" fillId="0" borderId="26" xfId="19" applyFont="1" applyBorder="1" applyAlignment="1">
      <alignment horizontal="center" vertical="center" wrapText="1"/>
    </xf>
    <xf numFmtId="0" fontId="35" fillId="0" borderId="63" xfId="19" applyFont="1" applyBorder="1" applyAlignment="1">
      <alignment horizontal="center" vertical="center" wrapText="1"/>
    </xf>
    <xf numFmtId="0" fontId="35" fillId="0" borderId="119" xfId="19" applyFont="1" applyBorder="1" applyAlignment="1">
      <alignment horizontal="center" vertical="center" wrapText="1"/>
    </xf>
    <xf numFmtId="0" fontId="35" fillId="0" borderId="19" xfId="19" applyFont="1" applyBorder="1" applyAlignment="1">
      <alignment horizontal="center" vertical="center" wrapText="1"/>
    </xf>
    <xf numFmtId="0" fontId="37" fillId="0" borderId="60" xfId="19" applyFont="1" applyBorder="1">
      <alignment vertical="center"/>
    </xf>
    <xf numFmtId="0" fontId="37" fillId="0" borderId="46" xfId="19" applyFont="1" applyBorder="1">
      <alignment vertical="center"/>
    </xf>
    <xf numFmtId="0" fontId="37" fillId="0" borderId="58" xfId="19" applyFont="1" applyBorder="1">
      <alignment vertical="center"/>
    </xf>
    <xf numFmtId="0" fontId="35" fillId="0" borderId="10" xfId="19" applyFont="1" applyBorder="1">
      <alignment vertical="center"/>
    </xf>
    <xf numFmtId="0" fontId="35" fillId="0" borderId="9" xfId="19" applyFont="1" applyBorder="1">
      <alignment vertical="center"/>
    </xf>
    <xf numFmtId="0" fontId="35" fillId="0" borderId="25" xfId="19" applyFont="1" applyBorder="1">
      <alignment vertical="center"/>
    </xf>
    <xf numFmtId="0" fontId="35" fillId="0" borderId="22" xfId="19" applyFont="1" applyBorder="1">
      <alignment vertical="center"/>
    </xf>
    <xf numFmtId="0" fontId="35" fillId="0" borderId="21" xfId="19" applyFont="1" applyBorder="1">
      <alignment vertical="center"/>
    </xf>
    <xf numFmtId="0" fontId="35" fillId="0" borderId="42" xfId="19" applyFont="1" applyBorder="1">
      <alignment vertical="center"/>
    </xf>
    <xf numFmtId="0" fontId="33" fillId="0" borderId="43" xfId="19" applyFont="1" applyBorder="1" applyAlignment="1">
      <alignment vertical="center" wrapText="1"/>
    </xf>
    <xf numFmtId="0" fontId="33" fillId="0" borderId="59" xfId="19" applyFont="1" applyBorder="1" applyAlignment="1">
      <alignment vertical="center" wrapText="1"/>
    </xf>
    <xf numFmtId="0" fontId="33" fillId="0" borderId="35" xfId="19" applyFont="1" applyBorder="1" applyAlignment="1">
      <alignment vertical="center" wrapText="1"/>
    </xf>
    <xf numFmtId="0" fontId="33" fillId="0" borderId="5" xfId="19" applyFont="1" applyBorder="1" applyAlignment="1">
      <alignment vertical="center" wrapText="1"/>
    </xf>
    <xf numFmtId="0" fontId="33" fillId="0" borderId="55" xfId="19" applyFont="1" applyBorder="1" applyAlignment="1">
      <alignment vertical="center" wrapText="1"/>
    </xf>
    <xf numFmtId="0" fontId="33" fillId="0" borderId="8" xfId="19" applyFont="1" applyBorder="1" applyAlignment="1">
      <alignment vertical="center" wrapText="1"/>
    </xf>
    <xf numFmtId="0" fontId="33" fillId="0" borderId="46" xfId="19" applyFont="1" applyBorder="1">
      <alignment vertical="center"/>
    </xf>
    <xf numFmtId="0" fontId="33" fillId="0" borderId="45" xfId="19" applyFont="1" applyBorder="1">
      <alignment vertical="center"/>
    </xf>
    <xf numFmtId="0" fontId="33" fillId="0" borderId="27" xfId="20" applyFont="1" applyBorder="1" applyAlignment="1">
      <alignment vertical="center" wrapText="1"/>
    </xf>
    <xf numFmtId="0" fontId="33" fillId="0" borderId="3" xfId="20" applyFont="1" applyBorder="1" applyAlignment="1">
      <alignment vertical="center" wrapText="1"/>
    </xf>
    <xf numFmtId="0" fontId="33" fillId="0" borderId="35" xfId="20" applyFont="1" applyBorder="1" applyAlignment="1">
      <alignment vertical="center" wrapText="1"/>
    </xf>
    <xf numFmtId="0" fontId="33" fillId="0" borderId="5" xfId="20" applyFont="1" applyBorder="1" applyAlignment="1">
      <alignment vertical="center" wrapText="1"/>
    </xf>
    <xf numFmtId="0" fontId="33" fillId="0" borderId="55" xfId="20" applyFont="1" applyBorder="1" applyAlignment="1">
      <alignment vertical="center" wrapText="1"/>
    </xf>
    <xf numFmtId="0" fontId="33" fillId="0" borderId="8" xfId="20" applyFont="1" applyBorder="1" applyAlignment="1">
      <alignment vertical="center" wrapText="1"/>
    </xf>
    <xf numFmtId="0" fontId="33" fillId="0" borderId="9" xfId="20" applyFont="1" applyBorder="1" applyAlignment="1">
      <alignment horizontal="left" vertical="center"/>
    </xf>
    <xf numFmtId="0" fontId="33" fillId="0" borderId="25" xfId="20" applyFont="1" applyBorder="1" applyAlignment="1">
      <alignment horizontal="left" vertical="center"/>
    </xf>
    <xf numFmtId="0" fontId="33" fillId="0" borderId="49" xfId="20" applyFont="1" applyBorder="1">
      <alignment vertical="center"/>
    </xf>
    <xf numFmtId="0" fontId="33" fillId="0" borderId="42" xfId="20" applyFont="1" applyBorder="1">
      <alignment vertical="center"/>
    </xf>
    <xf numFmtId="0" fontId="33" fillId="0" borderId="21" xfId="20" applyFont="1" applyBorder="1" applyAlignment="1">
      <alignment horizontal="left" vertical="center"/>
    </xf>
    <xf numFmtId="0" fontId="33" fillId="0" borderId="20" xfId="20" applyFont="1" applyBorder="1" applyAlignment="1">
      <alignment horizontal="left" vertical="center"/>
    </xf>
    <xf numFmtId="0" fontId="33" fillId="0" borderId="43" xfId="20" applyFont="1" applyBorder="1" applyAlignment="1">
      <alignment vertical="center" wrapText="1"/>
    </xf>
    <xf numFmtId="0" fontId="33" fillId="0" borderId="59" xfId="20" applyFont="1" applyBorder="1" applyAlignment="1">
      <alignment vertical="center" wrapText="1"/>
    </xf>
    <xf numFmtId="0" fontId="33" fillId="0" borderId="46" xfId="20" applyFont="1" applyBorder="1" applyAlignment="1">
      <alignment horizontal="left" vertical="center"/>
    </xf>
    <xf numFmtId="0" fontId="33" fillId="0" borderId="45" xfId="20" applyFont="1" applyBorder="1" applyAlignment="1">
      <alignment horizontal="left" vertical="center"/>
    </xf>
    <xf numFmtId="0" fontId="33" fillId="0" borderId="10" xfId="20" applyFont="1" applyBorder="1" applyAlignment="1">
      <alignment horizontal="center" vertical="center" shrinkToFit="1"/>
    </xf>
    <xf numFmtId="0" fontId="33" fillId="0" borderId="9" xfId="20" applyFont="1" applyBorder="1" applyAlignment="1">
      <alignment horizontal="center" vertical="center" shrinkToFit="1"/>
    </xf>
    <xf numFmtId="0" fontId="33" fillId="0" borderId="25" xfId="20" applyFont="1" applyBorder="1" applyAlignment="1">
      <alignment horizontal="center" vertical="center" shrinkToFit="1"/>
    </xf>
    <xf numFmtId="0" fontId="9" fillId="0" borderId="10" xfId="7" applyFont="1" applyBorder="1" applyAlignment="1" applyProtection="1">
      <alignment horizontal="left" vertical="center" wrapText="1"/>
      <protection locked="0"/>
    </xf>
    <xf numFmtId="0" fontId="9" fillId="0" borderId="9" xfId="7" applyFont="1" applyBorder="1" applyAlignment="1" applyProtection="1">
      <alignment horizontal="left" vertical="center" wrapText="1"/>
      <protection locked="0"/>
    </xf>
    <xf numFmtId="0" fontId="9" fillId="0" borderId="25" xfId="7" applyFont="1" applyBorder="1" applyAlignment="1" applyProtection="1">
      <alignment horizontal="left" vertical="center" wrapText="1"/>
      <protection locked="0"/>
    </xf>
    <xf numFmtId="0" fontId="9" fillId="0" borderId="22" xfId="7" applyFont="1" applyBorder="1" applyAlignment="1" applyProtection="1">
      <alignment horizontal="left" vertical="center" wrapText="1"/>
      <protection locked="0"/>
    </xf>
    <xf numFmtId="0" fontId="9" fillId="0" borderId="21" xfId="7" applyFont="1" applyBorder="1" applyAlignment="1" applyProtection="1">
      <alignment horizontal="left" vertical="center" wrapText="1"/>
      <protection locked="0"/>
    </xf>
    <xf numFmtId="0" fontId="9" fillId="0" borderId="20" xfId="7" applyFont="1" applyBorder="1" applyAlignment="1" applyProtection="1">
      <alignment horizontal="left" vertical="center" wrapText="1"/>
      <protection locked="0"/>
    </xf>
    <xf numFmtId="0" fontId="9" fillId="0" borderId="16" xfId="7" applyFont="1" applyBorder="1" applyAlignment="1">
      <alignment horizontal="left" vertical="center"/>
    </xf>
    <xf numFmtId="0" fontId="9" fillId="0" borderId="15" xfId="7" applyFont="1" applyBorder="1" applyAlignment="1">
      <alignment horizontal="left" vertical="center"/>
    </xf>
    <xf numFmtId="0" fontId="9" fillId="0" borderId="34" xfId="7" applyFont="1" applyBorder="1" applyAlignment="1">
      <alignment horizontal="left" vertical="center" wrapText="1"/>
    </xf>
    <xf numFmtId="0" fontId="9" fillId="0" borderId="33" xfId="7" applyFont="1" applyBorder="1" applyAlignment="1">
      <alignment horizontal="left" vertical="center" wrapText="1"/>
    </xf>
    <xf numFmtId="0" fontId="9" fillId="0" borderId="2" xfId="7" applyFont="1" applyBorder="1" applyAlignment="1">
      <alignment horizontal="left" vertical="center"/>
    </xf>
    <xf numFmtId="0" fontId="9" fillId="0" borderId="30" xfId="7" applyFont="1" applyBorder="1" applyAlignment="1">
      <alignment horizontal="left" vertical="center"/>
    </xf>
    <xf numFmtId="0" fontId="9" fillId="0" borderId="9" xfId="7" applyFont="1" applyBorder="1" applyAlignment="1">
      <alignment horizontal="left" vertical="center"/>
    </xf>
    <xf numFmtId="0" fontId="9" fillId="0" borderId="25" xfId="7"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11" xr:uid="{DD1E99D6-BE43-4C0A-8D9D-85EAACFD2560}"/>
    <cellStyle name="標準 2 3" xfId="10" xr:uid="{FA982CD3-4927-4361-B6EB-BE4D5EEA4A09}"/>
    <cellStyle name="標準 3" xfId="13" xr:uid="{5BA2EFD0-19E4-4737-8C37-C33724BDD31A}"/>
    <cellStyle name="標準 4" xfId="8" xr:uid="{A98BA3D6-C163-41AA-9456-6BB6D6655C95}"/>
    <cellStyle name="標準 4_APAHO401600" xfId="7" xr:uid="{EFFB464F-92AA-43EC-B739-9684DC8FA34A}"/>
    <cellStyle name="標準 4_APAHO4019001" xfId="20" xr:uid="{221E1ECB-5CBA-4C06-ADF8-06B6F21154A4}"/>
    <cellStyle name="標準 4_ZJ08_022012_青森市_2010" xfId="19" xr:uid="{51D3E962-B6B2-4A9E-8AF9-634E2A006866}"/>
    <cellStyle name="標準 6" xfId="9" xr:uid="{BF8F9D77-349E-4E4E-A23D-89956441D8ED}"/>
    <cellStyle name="標準 6_APAHO401000" xfId="12" xr:uid="{81051D91-A493-47F3-8ABE-7691B3088127}"/>
    <cellStyle name="標準 6_APAHO401200_O-JJ1016-001-3_財政状況資料集(決算状況カード(各会計・関係団体))(Rev2)2" xfId="17" xr:uid="{D89D5F72-0FF1-482A-8FFC-C9EA7C41C9DA}"/>
    <cellStyle name="標準 6_APAHO402200_O-JJ1016-001-3_財政状況資料集(決算状況カード(各会計・関係団体))(Rev2)2" xfId="15" xr:uid="{3C6F9A9C-5906-4AFF-A2E7-B077F65FA10D}"/>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4" xr:uid="{6C99549C-1B70-4A3E-B74C-8B0E547FF6CA}"/>
    <cellStyle name="標準_O-JJ0722-001-3_決算状況カード(各会計・関係団体)_O-JJ1016-001-3_財政状況資料集(決算状況カード(各会計・関係団体))(Rev2)2" xfId="16" xr:uid="{C1D2C995-4611-44E6-8F70-6110782BD52A}"/>
    <cellStyle name="標準_O-JJ0722-001-8_連結実質赤字比率に係る赤字・黒字の構成分析" xfId="18" xr:uid="{2344D248-A01B-45A6-9BBC-BA1EB32DA3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F2FA-4DEC-934D-BEA095D7116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84432</c:v>
                </c:pt>
                <c:pt idx="1">
                  <c:v>97450</c:v>
                </c:pt>
                <c:pt idx="2">
                  <c:v>122107</c:v>
                </c:pt>
                <c:pt idx="3">
                  <c:v>103315</c:v>
                </c:pt>
                <c:pt idx="4">
                  <c:v>193241</c:v>
                </c:pt>
              </c:numCache>
            </c:numRef>
          </c:val>
          <c:smooth val="0"/>
          <c:extLst>
            <c:ext xmlns:c16="http://schemas.microsoft.com/office/drawing/2014/chart" uri="{C3380CC4-5D6E-409C-BE32-E72D297353CC}">
              <c16:uniqueId val="{00000001-F2FA-4DEC-934D-BEA095D711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2.65</c:v>
                </c:pt>
                <c:pt idx="1">
                  <c:v>4.78</c:v>
                </c:pt>
                <c:pt idx="2">
                  <c:v>2.62</c:v>
                </c:pt>
                <c:pt idx="3">
                  <c:v>4.78</c:v>
                </c:pt>
                <c:pt idx="4">
                  <c:v>3.7</c:v>
                </c:pt>
              </c:numCache>
            </c:numRef>
          </c:val>
          <c:extLst>
            <c:ext xmlns:c16="http://schemas.microsoft.com/office/drawing/2014/chart" uri="{C3380CC4-5D6E-409C-BE32-E72D297353CC}">
              <c16:uniqueId val="{00000000-7A0A-4906-83C5-1B0DEA32805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88.66</c:v>
                </c:pt>
                <c:pt idx="1">
                  <c:v>87.04</c:v>
                </c:pt>
                <c:pt idx="2">
                  <c:v>83.3</c:v>
                </c:pt>
                <c:pt idx="3">
                  <c:v>87.94</c:v>
                </c:pt>
                <c:pt idx="4">
                  <c:v>91.43</c:v>
                </c:pt>
              </c:numCache>
            </c:numRef>
          </c:val>
          <c:extLst>
            <c:ext xmlns:c16="http://schemas.microsoft.com/office/drawing/2014/chart" uri="{C3380CC4-5D6E-409C-BE32-E72D297353CC}">
              <c16:uniqueId val="{00000001-7A0A-4906-83C5-1B0DEA3280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2.99</c:v>
                </c:pt>
                <c:pt idx="1">
                  <c:v>3.11</c:v>
                </c:pt>
                <c:pt idx="2">
                  <c:v>-1.37</c:v>
                </c:pt>
                <c:pt idx="3">
                  <c:v>2.1</c:v>
                </c:pt>
                <c:pt idx="4">
                  <c:v>-1</c:v>
                </c:pt>
              </c:numCache>
            </c:numRef>
          </c:val>
          <c:smooth val="0"/>
          <c:extLst>
            <c:ext xmlns:c16="http://schemas.microsoft.com/office/drawing/2014/chart" uri="{C3380CC4-5D6E-409C-BE32-E72D297353CC}">
              <c16:uniqueId val="{00000002-7A0A-4906-83C5-1B0DEA3280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5C-494F-BEA4-ABD77805718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5C-494F-BEA4-ABD77805718D}"/>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5C-494F-BEA4-ABD77805718D}"/>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25C-494F-BEA4-ABD77805718D}"/>
            </c:ext>
          </c:extLst>
        </c:ser>
        <c:ser>
          <c:idx val="4"/>
          <c:order val="4"/>
          <c:tx>
            <c:strRef>
              <c:f>[1]データシート!$A$31</c:f>
              <c:strCache>
                <c:ptCount val="1"/>
                <c:pt idx="0">
                  <c:v>蓬田村後期高齢者医療特別会計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0.01</c:v>
                </c:pt>
                <c:pt idx="6">
                  <c:v>#N/A</c:v>
                </c:pt>
                <c:pt idx="7">
                  <c:v>0.05</c:v>
                </c:pt>
                <c:pt idx="8">
                  <c:v>#N/A</c:v>
                </c:pt>
                <c:pt idx="9">
                  <c:v>0.01</c:v>
                </c:pt>
              </c:numCache>
            </c:numRef>
          </c:val>
          <c:extLst>
            <c:ext xmlns:c16="http://schemas.microsoft.com/office/drawing/2014/chart" uri="{C3380CC4-5D6E-409C-BE32-E72D297353CC}">
              <c16:uniqueId val="{00000004-225C-494F-BEA4-ABD77805718D}"/>
            </c:ext>
          </c:extLst>
        </c:ser>
        <c:ser>
          <c:idx val="5"/>
          <c:order val="5"/>
          <c:tx>
            <c:strRef>
              <c:f>[1]データシート!$A$32</c:f>
              <c:strCache>
                <c:ptCount val="1"/>
                <c:pt idx="0">
                  <c:v>蓬田村学校給食センター特別会計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5-225C-494F-BEA4-ABD77805718D}"/>
            </c:ext>
          </c:extLst>
        </c:ser>
        <c:ser>
          <c:idx val="6"/>
          <c:order val="6"/>
          <c:tx>
            <c:strRef>
              <c:f>[1]データシート!$A$33</c:f>
              <c:strCache>
                <c:ptCount val="1"/>
                <c:pt idx="0">
                  <c:v>蓬田村国民健康保険特別会計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0.1</c:v>
                </c:pt>
                <c:pt idx="2">
                  <c:v>#N/A</c:v>
                </c:pt>
                <c:pt idx="3">
                  <c:v>7.0000000000000007E-2</c:v>
                </c:pt>
                <c:pt idx="4">
                  <c:v>#N/A</c:v>
                </c:pt>
                <c:pt idx="5">
                  <c:v>0.03</c:v>
                </c:pt>
                <c:pt idx="6">
                  <c:v>#N/A</c:v>
                </c:pt>
                <c:pt idx="7">
                  <c:v>0.06</c:v>
                </c:pt>
                <c:pt idx="8">
                  <c:v>#N/A</c:v>
                </c:pt>
                <c:pt idx="9">
                  <c:v>0.08</c:v>
                </c:pt>
              </c:numCache>
            </c:numRef>
          </c:val>
          <c:extLst>
            <c:ext xmlns:c16="http://schemas.microsoft.com/office/drawing/2014/chart" uri="{C3380CC4-5D6E-409C-BE32-E72D297353CC}">
              <c16:uniqueId val="{00000006-225C-494F-BEA4-ABD77805718D}"/>
            </c:ext>
          </c:extLst>
        </c:ser>
        <c:ser>
          <c:idx val="7"/>
          <c:order val="7"/>
          <c:tx>
            <c:strRef>
              <c:f>[1]データシート!$A$34</c:f>
              <c:strCache>
                <c:ptCount val="1"/>
                <c:pt idx="0">
                  <c:v>蓬田村介護保険特別会計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0.02</c:v>
                </c:pt>
                <c:pt idx="2">
                  <c:v>#N/A</c:v>
                </c:pt>
                <c:pt idx="3">
                  <c:v>0.17</c:v>
                </c:pt>
                <c:pt idx="4">
                  <c:v>#N/A</c:v>
                </c:pt>
                <c:pt idx="5">
                  <c:v>0.2</c:v>
                </c:pt>
                <c:pt idx="6">
                  <c:v>#N/A</c:v>
                </c:pt>
                <c:pt idx="7">
                  <c:v>0.26</c:v>
                </c:pt>
                <c:pt idx="8">
                  <c:v>#N/A</c:v>
                </c:pt>
                <c:pt idx="9">
                  <c:v>0.22</c:v>
                </c:pt>
              </c:numCache>
            </c:numRef>
          </c:val>
          <c:extLst>
            <c:ext xmlns:c16="http://schemas.microsoft.com/office/drawing/2014/chart" uri="{C3380CC4-5D6E-409C-BE32-E72D297353CC}">
              <c16:uniqueId val="{00000007-225C-494F-BEA4-ABD77805718D}"/>
            </c:ext>
          </c:extLst>
        </c:ser>
        <c:ser>
          <c:idx val="8"/>
          <c:order val="8"/>
          <c:tx>
            <c:strRef>
              <c:f>[1]データシート!$A$35</c:f>
              <c:strCache>
                <c:ptCount val="1"/>
                <c:pt idx="0">
                  <c:v>蓬田村簡易水道事業特別会計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0.06</c:v>
                </c:pt>
                <c:pt idx="2">
                  <c:v>#N/A</c:v>
                </c:pt>
                <c:pt idx="3">
                  <c:v>0.09</c:v>
                </c:pt>
                <c:pt idx="4">
                  <c:v>#N/A</c:v>
                </c:pt>
                <c:pt idx="5">
                  <c:v>0.3</c:v>
                </c:pt>
                <c:pt idx="6">
                  <c:v>#N/A</c:v>
                </c:pt>
                <c:pt idx="7">
                  <c:v>0.73</c:v>
                </c:pt>
                <c:pt idx="8">
                  <c:v>#N/A</c:v>
                </c:pt>
                <c:pt idx="9">
                  <c:v>0.65</c:v>
                </c:pt>
              </c:numCache>
            </c:numRef>
          </c:val>
          <c:extLst>
            <c:ext xmlns:c16="http://schemas.microsoft.com/office/drawing/2014/chart" uri="{C3380CC4-5D6E-409C-BE32-E72D297353CC}">
              <c16:uniqueId val="{00000008-225C-494F-BEA4-ABD77805718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2.64</c:v>
                </c:pt>
                <c:pt idx="2">
                  <c:v>#N/A</c:v>
                </c:pt>
                <c:pt idx="3">
                  <c:v>4.7300000000000004</c:v>
                </c:pt>
                <c:pt idx="4">
                  <c:v>#N/A</c:v>
                </c:pt>
                <c:pt idx="5">
                  <c:v>2.58</c:v>
                </c:pt>
                <c:pt idx="6">
                  <c:v>#N/A</c:v>
                </c:pt>
                <c:pt idx="7">
                  <c:v>4.74</c:v>
                </c:pt>
                <c:pt idx="8">
                  <c:v>#N/A</c:v>
                </c:pt>
                <c:pt idx="9">
                  <c:v>3.66</c:v>
                </c:pt>
              </c:numCache>
            </c:numRef>
          </c:val>
          <c:extLst>
            <c:ext xmlns:c16="http://schemas.microsoft.com/office/drawing/2014/chart" uri="{C3380CC4-5D6E-409C-BE32-E72D297353CC}">
              <c16:uniqueId val="{00000009-225C-494F-BEA4-ABD7780571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181</c:v>
                </c:pt>
                <c:pt idx="5">
                  <c:v>171</c:v>
                </c:pt>
                <c:pt idx="8">
                  <c:v>173</c:v>
                </c:pt>
                <c:pt idx="11">
                  <c:v>173</c:v>
                </c:pt>
                <c:pt idx="14">
                  <c:v>165</c:v>
                </c:pt>
              </c:numCache>
            </c:numRef>
          </c:val>
          <c:extLst>
            <c:ext xmlns:c16="http://schemas.microsoft.com/office/drawing/2014/chart" uri="{C3380CC4-5D6E-409C-BE32-E72D297353CC}">
              <c16:uniqueId val="{00000000-BB34-4241-A08F-1D52B7006FE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34-4241-A08F-1D52B7006FE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34-4241-A08F-1D52B7006FE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3-BB34-4241-A08F-1D52B7006FE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39</c:v>
                </c:pt>
                <c:pt idx="3">
                  <c:v>37</c:v>
                </c:pt>
                <c:pt idx="6">
                  <c:v>46</c:v>
                </c:pt>
                <c:pt idx="9">
                  <c:v>49</c:v>
                </c:pt>
                <c:pt idx="12">
                  <c:v>48</c:v>
                </c:pt>
              </c:numCache>
            </c:numRef>
          </c:val>
          <c:extLst>
            <c:ext xmlns:c16="http://schemas.microsoft.com/office/drawing/2014/chart" uri="{C3380CC4-5D6E-409C-BE32-E72D297353CC}">
              <c16:uniqueId val="{00000004-BB34-4241-A08F-1D52B7006FE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34-4241-A08F-1D52B7006FE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34-4241-A08F-1D52B7006FE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174</c:v>
                </c:pt>
                <c:pt idx="3">
                  <c:v>176</c:v>
                </c:pt>
                <c:pt idx="6">
                  <c:v>191</c:v>
                </c:pt>
                <c:pt idx="9">
                  <c:v>216</c:v>
                </c:pt>
                <c:pt idx="12">
                  <c:v>213</c:v>
                </c:pt>
              </c:numCache>
            </c:numRef>
          </c:val>
          <c:extLst>
            <c:ext xmlns:c16="http://schemas.microsoft.com/office/drawing/2014/chart" uri="{C3380CC4-5D6E-409C-BE32-E72D297353CC}">
              <c16:uniqueId val="{00000007-BB34-4241-A08F-1D52B7006F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37</c:v>
                </c:pt>
                <c:pt idx="2">
                  <c:v>#N/A</c:v>
                </c:pt>
                <c:pt idx="3">
                  <c:v>#N/A</c:v>
                </c:pt>
                <c:pt idx="4">
                  <c:v>47</c:v>
                </c:pt>
                <c:pt idx="5">
                  <c:v>#N/A</c:v>
                </c:pt>
                <c:pt idx="6">
                  <c:v>#N/A</c:v>
                </c:pt>
                <c:pt idx="7">
                  <c:v>69</c:v>
                </c:pt>
                <c:pt idx="8">
                  <c:v>#N/A</c:v>
                </c:pt>
                <c:pt idx="9">
                  <c:v>#N/A</c:v>
                </c:pt>
                <c:pt idx="10">
                  <c:v>97</c:v>
                </c:pt>
                <c:pt idx="11">
                  <c:v>#N/A</c:v>
                </c:pt>
                <c:pt idx="12">
                  <c:v>#N/A</c:v>
                </c:pt>
                <c:pt idx="13">
                  <c:v>101</c:v>
                </c:pt>
                <c:pt idx="14">
                  <c:v>#N/A</c:v>
                </c:pt>
              </c:numCache>
            </c:numRef>
          </c:val>
          <c:smooth val="0"/>
          <c:extLst>
            <c:ext xmlns:c16="http://schemas.microsoft.com/office/drawing/2014/chart" uri="{C3380CC4-5D6E-409C-BE32-E72D297353CC}">
              <c16:uniqueId val="{00000008-BB34-4241-A08F-1D52B7006F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1704</c:v>
                </c:pt>
                <c:pt idx="5">
                  <c:v>1690</c:v>
                </c:pt>
                <c:pt idx="8">
                  <c:v>1607</c:v>
                </c:pt>
                <c:pt idx="11">
                  <c:v>1555</c:v>
                </c:pt>
                <c:pt idx="14">
                  <c:v>1573</c:v>
                </c:pt>
              </c:numCache>
            </c:numRef>
          </c:val>
          <c:extLst>
            <c:ext xmlns:c16="http://schemas.microsoft.com/office/drawing/2014/chart" uri="{C3380CC4-5D6E-409C-BE32-E72D297353CC}">
              <c16:uniqueId val="{00000000-72B0-4368-A0C7-C30DD4CBF06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2B0-4368-A0C7-C30DD4CBF06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2439</c:v>
                </c:pt>
                <c:pt idx="5">
                  <c:v>2681</c:v>
                </c:pt>
                <c:pt idx="8">
                  <c:v>3046</c:v>
                </c:pt>
                <c:pt idx="11">
                  <c:v>3277</c:v>
                </c:pt>
                <c:pt idx="14">
                  <c:v>3558</c:v>
                </c:pt>
              </c:numCache>
            </c:numRef>
          </c:val>
          <c:extLst>
            <c:ext xmlns:c16="http://schemas.microsoft.com/office/drawing/2014/chart" uri="{C3380CC4-5D6E-409C-BE32-E72D297353CC}">
              <c16:uniqueId val="{00000002-72B0-4368-A0C7-C30DD4CBF06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B0-4368-A0C7-C30DD4CBF06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B0-4368-A0C7-C30DD4CBF06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B0-4368-A0C7-C30DD4CBF06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324</c:v>
                </c:pt>
                <c:pt idx="3">
                  <c:v>299</c:v>
                </c:pt>
                <c:pt idx="6">
                  <c:v>296</c:v>
                </c:pt>
                <c:pt idx="9">
                  <c:v>284</c:v>
                </c:pt>
                <c:pt idx="12">
                  <c:v>291</c:v>
                </c:pt>
              </c:numCache>
            </c:numRef>
          </c:val>
          <c:extLst>
            <c:ext xmlns:c16="http://schemas.microsoft.com/office/drawing/2014/chart" uri="{C3380CC4-5D6E-409C-BE32-E72D297353CC}">
              <c16:uniqueId val="{00000006-72B0-4368-A0C7-C30DD4CBF06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34</c:v>
                </c:pt>
                <c:pt idx="3">
                  <c:v>31</c:v>
                </c:pt>
                <c:pt idx="6">
                  <c:v>28</c:v>
                </c:pt>
                <c:pt idx="9">
                  <c:v>25</c:v>
                </c:pt>
                <c:pt idx="12">
                  <c:v>26</c:v>
                </c:pt>
              </c:numCache>
            </c:numRef>
          </c:val>
          <c:extLst>
            <c:ext xmlns:c16="http://schemas.microsoft.com/office/drawing/2014/chart" uri="{C3380CC4-5D6E-409C-BE32-E72D297353CC}">
              <c16:uniqueId val="{00000007-72B0-4368-A0C7-C30DD4CBF06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377</c:v>
                </c:pt>
                <c:pt idx="3">
                  <c:v>321</c:v>
                </c:pt>
                <c:pt idx="6">
                  <c:v>289</c:v>
                </c:pt>
                <c:pt idx="9">
                  <c:v>276</c:v>
                </c:pt>
                <c:pt idx="12">
                  <c:v>257</c:v>
                </c:pt>
              </c:numCache>
            </c:numRef>
          </c:val>
          <c:extLst>
            <c:ext xmlns:c16="http://schemas.microsoft.com/office/drawing/2014/chart" uri="{C3380CC4-5D6E-409C-BE32-E72D297353CC}">
              <c16:uniqueId val="{00000008-72B0-4368-A0C7-C30DD4CBF06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B0-4368-A0C7-C30DD4CBF06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1810</c:v>
                </c:pt>
                <c:pt idx="3">
                  <c:v>1833</c:v>
                </c:pt>
                <c:pt idx="6">
                  <c:v>1749</c:v>
                </c:pt>
                <c:pt idx="9">
                  <c:v>1659</c:v>
                </c:pt>
                <c:pt idx="12">
                  <c:v>1737</c:v>
                </c:pt>
              </c:numCache>
            </c:numRef>
          </c:val>
          <c:extLst>
            <c:ext xmlns:c16="http://schemas.microsoft.com/office/drawing/2014/chart" uri="{C3380CC4-5D6E-409C-BE32-E72D297353CC}">
              <c16:uniqueId val="{0000000A-72B0-4368-A0C7-C30DD4CBF0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B0-4368-A0C7-C30DD4CBF0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invertIfNegative val="0"/>
          <c:val>
            <c:numRef>
              <c:f>#REF!</c:f>
              <c:numCache>
                <c:formatCode>General</c:formatCode>
                <c:ptCount val="3"/>
                <c:pt idx="0">
                  <c:v>1441</c:v>
                </c:pt>
                <c:pt idx="1">
                  <c:v>1470</c:v>
                </c:pt>
                <c:pt idx="2">
                  <c:v>1535</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財政調整基金</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DDBD-4FB5-9AD5-E3824A105BE8}"/>
            </c:ext>
          </c:extLst>
        </c:ser>
        <c:ser>
          <c:idx val="0"/>
          <c:order val="1"/>
          <c:invertIfNegative val="0"/>
          <c:val>
            <c:numRef>
              <c:f>#REF!</c:f>
              <c:numCache>
                <c:formatCode>General</c:formatCode>
                <c:ptCount val="3"/>
                <c:pt idx="0">
                  <c:v>125</c:v>
                </c:pt>
                <c:pt idx="1">
                  <c:v>130</c:v>
                </c:pt>
                <c:pt idx="2">
                  <c:v>142</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減債基金</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DDBD-4FB5-9AD5-E3824A105BE8}"/>
            </c:ext>
          </c:extLst>
        </c:ser>
        <c:ser>
          <c:idx val="1"/>
          <c:order val="2"/>
          <c:invertIfNegative val="0"/>
          <c:val>
            <c:numRef>
              <c:f>#REF!</c:f>
              <c:numCache>
                <c:formatCode>General</c:formatCode>
                <c:ptCount val="3"/>
                <c:pt idx="0">
                  <c:v>1353</c:v>
                </c:pt>
                <c:pt idx="1">
                  <c:v>1548</c:v>
                </c:pt>
                <c:pt idx="2">
                  <c:v>1727</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DBD-4FB5-9AD5-E3824A105B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{2BF6FBF7-7EFF-440B-8EA2-966FA0E8D64E}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C8-452E-9707-D645360F8F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{C0003EDE-5974-41B4-B722-0D3516ACF2FE}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C8-452E-9707-D645360F8F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{94D9DB34-DAF1-431F-931D-6A318B8088E1}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C8-452E-9707-D645360F8F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{31D3C97A-1AA1-4863-8CA1-0C2ED47C3849}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C8-452E-9707-D645360F8F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{7183C9C1-19D3-40B8-8AD2-FFE7E4F37FD6}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C8-452E-9707-D645360F8F6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{5BEF05AE-FD7D-446F-A3B1-CB461EBBB5D6}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C8-452E-9707-D645360F8F6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{9B065740-A644-4AC1-882C-B3CBBBFEBDC1}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C8-452E-9707-D645360F8F6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{A5EFB02C-7E57-4F8A-A4A8-D1B7B38ABA0E}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C8-452E-9707-D645360F8F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{CB2AE8BE-8451-4041-9116-13B1AAC617AA}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C8-452E-9707-D645360F8F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67.8</c:v>
                </c:pt>
                <c:pt idx="16">
                  <c:v>69.7</c:v>
                </c:pt>
                <c:pt idx="24">
                  <c:v>71.400000000000006</c:v>
                </c:pt>
                <c:pt idx="32">
                  <c:v>71.900000000000006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6C8-452E-9707-D645360F8F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{F7EFE7DB-34DB-442C-AC54-DC72633C8D7F}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C8-452E-9707-D645360F8F6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{F003C6D2-F803-4A5C-8F3C-C759F87267FD}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C8-452E-9707-D645360F8F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{7BE8937A-6DD4-4823-8FA2-0F586579E56A}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C8-452E-9707-D645360F8F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{6CC7E5F2-23A3-4D63-9821-DE1AC22F4C08}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C8-452E-9707-D645360F8F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{353BBFA1-F9B0-458F-A111-F7EA21C0E12F}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C8-452E-9707-D645360F8F6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{3447AA17-E055-4CEE-ADD3-631CA00B20A0}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C8-452E-9707-D645360F8F6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{437A87E2-08D5-4ACA-A0BB-DCF432FF00E0}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C8-452E-9707-D645360F8F6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{28D38EFB-4F80-4AD7-A1E1-97BDDF913A15}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C8-452E-9707-D645360F8F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{3865C74E-A6BA-4C0C-BF93-E39C61E2AD90}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C8-452E-9707-D645360F8F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6C8-452E-9707-D645360F8F6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{57916BB2-A26F-41F9-902D-396F83C7A09C}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F2A-4E58-A5E2-822814228B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{4D1D1472-AFCA-4B47-9B9B-8FA2760B2F4F}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2A-4E58-A5E2-822814228B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{AA3F47B4-339C-4548-8A3E-C81A6ABF9E75}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2A-4E58-A5E2-822814228B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{C032C6A4-3D1D-4F3E-AABB-29F118B076A8}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2A-4E58-A5E2-822814228B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{7A0EDEB1-B329-4C66-B0BD-EE8F69065130}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2A-4E58-A5E2-822814228B5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{E296E52F-4AC2-4FB9-B4AE-FEFD46083277}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F2A-4E58-A5E2-822814228B5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{65468686-3613-4960-83E2-37FF2C077843}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F2A-4E58-A5E2-822814228B5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{9BC5973D-2BA6-42B6-8A77-23B4C6D030A1}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F2A-4E58-A5E2-822814228B5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{813B13BE-50E7-4017-BF38-3CC6D380F218}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F2A-4E58-A5E2-822814228B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2.7</c:v>
                </c:pt>
                <c:pt idx="16">
                  <c:v>3.5</c:v>
                </c:pt>
                <c:pt idx="24">
                  <c:v>4.7</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F2A-4E58-A5E2-822814228B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{453B8201-7791-4CD9-946B-68E8DE8A5B8D}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F2A-4E58-A5E2-822814228B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{2644A7CC-16B5-46A3-9BCB-85B41FE75FCD}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2A-4E58-A5E2-822814228B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{F0D683F7-BD01-475B-BEBB-DE815A802AC3}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2A-4E58-A5E2-822814228B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{FAEFAF9E-08F9-48D1-B352-E1D0BA859AD9}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2A-4E58-A5E2-822814228B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{091A6EB4-8B03-4DCE-BE51-F440EC0331BC}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2A-4E58-A5E2-822814228B5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{C3532D0E-BA28-4F5B-B28B-5C3B20A704AD}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F2A-4E58-A5E2-822814228B5A}"/>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{AFC54308-15F6-422C-8FE3-7FEBEAFC7355}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F2A-4E58-A5E2-822814228B5A}"/>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{3E0F43EA-3AB3-4A77-B650-77B123310DC3}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F2A-4E58-A5E2-822814228B5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{7721D357-F387-4F7B-BF50-24AE84B60BAC}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F2A-4E58-A5E2-822814228B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F2A-4E58-A5E2-822814228B5A}"/>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89696B7-EE64-45FF-9359-5CCF4915B7C6}"/>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2ED3747-A040-4E6F-B3D9-810C652E40A5}"/>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3A57378-7E70-4E02-A789-92191172ADA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94778CF-9858-4A12-A801-9C65006FC3F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2235C537-4F98-4654-BE3B-A3DC069880C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6BB374A-9F45-48F8-B768-18AE65A26763}"/>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D862E5B2-F25F-4D2F-85AF-8AB06E5AB3F6}"/>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F6386F25-0779-49AA-93E4-6A77CF8B0F53}"/>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3E61D1E8-23D7-4BD9-8C77-B18F51D10056}"/>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D3AFE03-68E2-4621-A94A-2BC377B020AB}"/>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B56D393-C817-4F56-A8BD-8D1FA2B04802}"/>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E0F6266-201C-48BB-8B2C-BAFA23DBE2AC}"/>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935B156-BF18-42DD-AE71-FDD22FE35115}"/>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82CC810-6F0C-42EE-9C1D-B0ADAEF68466}"/>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81C6F01-DD74-474E-A8A2-A6716020190A}"/>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B516A8F-F8E9-4781-9504-B4B6750F4D23}"/>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651FE08B-AAB2-49D2-9FBC-6D9E539CFFCE}"/>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99EFA298-A0EB-47B8-B017-915E580BCE0D}"/>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00B54AA-859B-483E-9E07-BCD8A108D9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09B5C76-F8FF-49AF-AF15-E51F71DC177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764CFD9-77A3-4F35-9A8E-42D7CEAC8923}"/>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ヶ年平均）は</a:t>
          </a:r>
          <a:r>
            <a:rPr kumimoji="1" lang="en-US" altLang="ja-JP" sz="1100" b="0" i="0" baseline="0">
              <a:solidFill>
                <a:schemeClr val="dk1"/>
              </a:solidFill>
              <a:effectLst/>
              <a:latin typeface="+mn-lt"/>
              <a:ea typeface="+mn-ea"/>
              <a:cs typeface="+mn-cs"/>
            </a:rPr>
            <a:t>5.8</a:t>
          </a:r>
          <a:r>
            <a:rPr kumimoji="1" lang="ja-JP" altLang="ja-JP" sz="1100" b="0" i="0" baseline="0">
              <a:solidFill>
                <a:schemeClr val="dk1"/>
              </a:solidFill>
              <a:effectLst/>
              <a:latin typeface="+mn-lt"/>
              <a:ea typeface="+mn-ea"/>
              <a:cs typeface="+mn-cs"/>
            </a:rPr>
            <a:t>％であり、前年度比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ポイントの増</a:t>
          </a:r>
          <a:r>
            <a:rPr kumimoji="1" lang="ja-JP" altLang="en-US"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単年度で比較した場合、前年度比で、</a:t>
          </a:r>
          <a:r>
            <a:rPr kumimoji="1" lang="ja-JP" altLang="ja-JP" sz="1100" b="0" i="0" baseline="0">
              <a:solidFill>
                <a:schemeClr val="dk1"/>
              </a:solidFill>
              <a:effectLst/>
              <a:latin typeface="+mn-lt"/>
              <a:ea typeface="+mn-ea"/>
              <a:cs typeface="+mn-cs"/>
            </a:rPr>
            <a:t>元利償還金</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の額</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4,843</a:t>
          </a:r>
          <a:r>
            <a:rPr kumimoji="1" lang="ja-JP" altLang="en-US" sz="1100" b="0" i="0" baseline="0">
              <a:solidFill>
                <a:schemeClr val="dk1"/>
              </a:solidFill>
              <a:effectLst/>
              <a:latin typeface="+mn-lt"/>
              <a:ea typeface="+mn-ea"/>
              <a:cs typeface="+mn-cs"/>
            </a:rPr>
            <a:t>千円の減、算入公債費等は</a:t>
          </a:r>
          <a:r>
            <a:rPr kumimoji="1" lang="en-US" altLang="ja-JP" sz="1100" b="0" i="0" baseline="0">
              <a:solidFill>
                <a:schemeClr val="dk1"/>
              </a:solidFill>
              <a:effectLst/>
              <a:latin typeface="+mn-lt"/>
              <a:ea typeface="+mn-ea"/>
              <a:cs typeface="+mn-cs"/>
            </a:rPr>
            <a:t>7,513</a:t>
          </a:r>
          <a:r>
            <a:rPr kumimoji="1" lang="ja-JP" altLang="en-US" sz="1100" b="0" i="0" baseline="0">
              <a:solidFill>
                <a:schemeClr val="dk1"/>
              </a:solidFill>
              <a:effectLst/>
              <a:latin typeface="+mn-lt"/>
              <a:ea typeface="+mn-ea"/>
              <a:cs typeface="+mn-cs"/>
            </a:rPr>
            <a:t>千円の減、標準財政規模は</a:t>
          </a:r>
          <a:r>
            <a:rPr kumimoji="1" lang="en-US" altLang="ja-JP" sz="1100" b="0" i="0" baseline="0">
              <a:solidFill>
                <a:schemeClr val="dk1"/>
              </a:solidFill>
              <a:effectLst/>
              <a:latin typeface="+mn-lt"/>
              <a:ea typeface="+mn-ea"/>
              <a:cs typeface="+mn-cs"/>
            </a:rPr>
            <a:t>7,439</a:t>
          </a:r>
          <a:r>
            <a:rPr kumimoji="1" lang="ja-JP" altLang="en-US" sz="1100" b="0" i="0" baseline="0">
              <a:solidFill>
                <a:schemeClr val="dk1"/>
              </a:solidFill>
              <a:effectLst/>
              <a:latin typeface="+mn-lt"/>
              <a:ea typeface="+mn-ea"/>
              <a:cs typeface="+mn-cs"/>
            </a:rPr>
            <a:t>千円の増となり、結果として</a:t>
          </a:r>
          <a:r>
            <a:rPr kumimoji="1" lang="en-US" altLang="ja-JP" sz="1100" b="0" i="0" baseline="0">
              <a:solidFill>
                <a:schemeClr val="dk1"/>
              </a:solidFill>
              <a:effectLst/>
              <a:latin typeface="+mn-lt"/>
              <a:ea typeface="+mn-ea"/>
              <a:cs typeface="+mn-cs"/>
            </a:rPr>
            <a:t>0.11</a:t>
          </a:r>
          <a:r>
            <a:rPr kumimoji="1" lang="ja-JP" altLang="en-US" sz="1100" b="0" i="0" baseline="0">
              <a:solidFill>
                <a:schemeClr val="dk1"/>
              </a:solidFill>
              <a:effectLst/>
              <a:latin typeface="+mn-lt"/>
              <a:ea typeface="+mn-ea"/>
              <a:cs typeface="+mn-cs"/>
            </a:rPr>
            <a:t>ポイントの増となった。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新庁舎建設事業</a:t>
          </a:r>
          <a:r>
            <a:rPr kumimoji="1" lang="ja-JP" altLang="en-US" sz="1100" b="0" i="0" baseline="0">
              <a:solidFill>
                <a:schemeClr val="dk1"/>
              </a:solidFill>
              <a:effectLst/>
              <a:latin typeface="+mn-lt"/>
              <a:ea typeface="+mn-ea"/>
              <a:cs typeface="+mn-cs"/>
            </a:rPr>
            <a:t>等への財源として</a:t>
          </a:r>
          <a:r>
            <a:rPr kumimoji="1" lang="ja-JP" altLang="ja-JP" sz="1100" b="0" i="0" baseline="0">
              <a:solidFill>
                <a:schemeClr val="dk1"/>
              </a:solidFill>
              <a:effectLst/>
              <a:latin typeface="+mn-lt"/>
              <a:ea typeface="+mn-ea"/>
              <a:cs typeface="+mn-cs"/>
            </a:rPr>
            <a:t>地方債の借入を予定しており、比率の悪化が</a:t>
          </a:r>
          <a:r>
            <a:rPr kumimoji="1" lang="ja-JP" altLang="en-US" sz="1100" b="0" i="0" baseline="0">
              <a:solidFill>
                <a:schemeClr val="dk1"/>
              </a:solidFill>
              <a:effectLst/>
              <a:latin typeface="+mn-lt"/>
              <a:ea typeface="+mn-ea"/>
              <a:cs typeface="+mn-cs"/>
            </a:rPr>
            <a:t>見込まれる</a:t>
          </a:r>
          <a:r>
            <a:rPr kumimoji="1" lang="ja-JP" altLang="ja-JP" sz="1100" b="0" i="0" baseline="0">
              <a:solidFill>
                <a:schemeClr val="dk1"/>
              </a:solidFill>
              <a:effectLst/>
              <a:latin typeface="+mn-lt"/>
              <a:ea typeface="+mn-ea"/>
              <a:cs typeface="+mn-cs"/>
            </a:rPr>
            <a:t>ため、</a:t>
          </a:r>
          <a:r>
            <a:rPr kumimoji="1" lang="ja-JP" altLang="en-US" sz="1100" b="0" i="0" baseline="0">
              <a:solidFill>
                <a:schemeClr val="dk1"/>
              </a:solidFill>
              <a:effectLst/>
              <a:latin typeface="+mn-lt"/>
              <a:ea typeface="+mn-ea"/>
              <a:cs typeface="+mn-cs"/>
            </a:rPr>
            <a:t>借入の際は、交付税措置率の高い地方債に絞り、</a:t>
          </a:r>
          <a:r>
            <a:rPr kumimoji="1" lang="ja-JP" altLang="ja-JP" sz="1100" b="0" i="0" baseline="0">
              <a:solidFill>
                <a:schemeClr val="dk1"/>
              </a:solidFill>
              <a:effectLst/>
              <a:latin typeface="+mn-lt"/>
              <a:ea typeface="+mn-ea"/>
              <a:cs typeface="+mn-cs"/>
            </a:rPr>
            <a:t>比率の悪化を最小限に止めるよう努める。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D608ECE-D546-4C6C-B12C-7157F6DBD54B}"/>
            </a:ext>
          </a:extLst>
        </xdr:cNvPr>
        <xdr:cNvSpPr>
          <a:spLocks noChangeShapeType="1"/>
        </xdr:cNvSpPr>
      </xdr:nvSpPr>
      <xdr:spPr bwMode="auto">
        <a:xfrm>
          <a:off x="504825" y="9601200"/>
          <a:ext cx="7448550" cy="1714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912CA08-39DD-493A-A6B9-54A85329E172}"/>
            </a:ext>
          </a:extLst>
        </xdr:cNvPr>
        <xdr:cNvSpPr>
          <a:spLocks noChangeArrowheads="1"/>
        </xdr:cNvSpPr>
      </xdr:nvSpPr>
      <xdr:spPr bwMode="auto">
        <a:xfrm>
          <a:off x="13106400" y="9610725"/>
          <a:ext cx="4456340" cy="6776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FCC5D791-2A7C-4364-BDCE-D490F9CD6333}"/>
            </a:ext>
          </a:extLst>
        </xdr:cNvPr>
        <xdr:cNvSpPr>
          <a:spLocks noChangeArrowheads="1"/>
        </xdr:cNvSpPr>
      </xdr:nvSpPr>
      <xdr:spPr bwMode="auto">
        <a:xfrm>
          <a:off x="13130893" y="960120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22B5ADA4-080B-45DE-B027-42DF3C31EF73}"/>
            </a:ext>
          </a:extLst>
        </xdr:cNvPr>
        <xdr:cNvSpPr txBox="1"/>
      </xdr:nvSpPr>
      <xdr:spPr>
        <a:xfrm>
          <a:off x="13211175" y="9772650"/>
          <a:ext cx="4249341" cy="515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a:t>
          </a:r>
          <a:r>
            <a:rPr kumimoji="1" lang="ja-JP" altLang="en-US" sz="1100" b="0" i="0" baseline="0">
              <a:solidFill>
                <a:schemeClr val="dk1"/>
              </a:solidFill>
              <a:effectLst/>
              <a:latin typeface="+mn-lt"/>
              <a:ea typeface="+mn-ea"/>
              <a:cs typeface="+mn-cs"/>
            </a:rPr>
            <a:t>に係る償還額が無いため、</a:t>
          </a:r>
          <a:r>
            <a:rPr kumimoji="1" lang="ja-JP" altLang="ja-JP" sz="1100" b="0" i="0" baseline="0">
              <a:solidFill>
                <a:schemeClr val="dk1"/>
              </a:solidFill>
              <a:effectLst/>
              <a:latin typeface="+mn-lt"/>
              <a:ea typeface="+mn-ea"/>
              <a:cs typeface="+mn-cs"/>
            </a:rPr>
            <a:t>減債基金残高及び減債基金積立相当額に該当する金額はない。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BDEBD49C-93A7-4AA5-B3F2-218FB6A821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10FF75C-2CD3-4AE6-907E-0F766C73A636}"/>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9544A1A-1B70-4762-B960-EE3C10C1961A}"/>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B0663A1B-EDEE-4127-8EE3-A6F033E5ACEA}"/>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5A689F99-49E7-4548-84A9-0228FA8B5950}"/>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CEBF00FA-9127-4D44-9775-CCFE6EB1B24B}"/>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8403EDB2-41EB-4879-BEDE-938F9E5553E6}"/>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AFCB477C-F3FE-4AEC-9D59-BC8CA43ACD3F}"/>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E0E1CACF-753A-4F7F-B070-0473DF37BEF5}"/>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247F094E-B13A-414C-A13D-CFD1440A4693}"/>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866AEA68-E9A7-4895-9DCF-994084823ED2}"/>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4A720E10-F53C-4163-8FFD-694C03F49EB2}"/>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548CAC2B-799D-4690-A312-BB5ABDCC8BBA}"/>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6AA71987-9B0B-4480-A9F4-134DFF02FA5B}"/>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FBFFAE2-892A-4573-91CF-440AEA442C75}"/>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FBE5179-96AE-4E33-9CB2-33019D18E704}"/>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78423A4-5589-4CFF-8D9E-8ED9BACAD354}"/>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4BD7AD7-B6C7-43D5-9BDA-6B987B01010A}"/>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66D37FC-448B-46B6-A272-1977B41A5607}"/>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7644AA6-43A3-4318-966D-ED810D35E115}"/>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C1BBB978-05C9-4987-9169-0A84F7A6C23B}"/>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8FAAABC4-78BF-4954-B47D-79D62F068408}"/>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a:t>
          </a:r>
          <a:r>
            <a:rPr kumimoji="1" lang="en-US" altLang="ja-JP" sz="1100" b="0" i="0" baseline="0">
              <a:solidFill>
                <a:schemeClr val="dk1"/>
              </a:solidFill>
              <a:effectLst/>
              <a:latin typeface="+mn-lt"/>
              <a:ea typeface="+mn-ea"/>
              <a:cs typeface="+mn-cs"/>
            </a:rPr>
            <a:t>0.0%</a:t>
          </a:r>
          <a:r>
            <a:rPr kumimoji="1" lang="ja-JP" altLang="ja-JP" sz="1100" b="0" i="0" baseline="0">
              <a:solidFill>
                <a:schemeClr val="dk1"/>
              </a:solidFill>
              <a:effectLst/>
              <a:latin typeface="+mn-lt"/>
              <a:ea typeface="+mn-ea"/>
              <a:cs typeface="+mn-cs"/>
            </a:rPr>
            <a:t>（比率算定式上は△</a:t>
          </a:r>
          <a:r>
            <a:rPr kumimoji="1" lang="en-US" altLang="ja-JP" sz="1100" b="0" i="0" baseline="0">
              <a:solidFill>
                <a:schemeClr val="dk1"/>
              </a:solidFill>
              <a:effectLst/>
              <a:latin typeface="+mn-lt"/>
              <a:ea typeface="+mn-ea"/>
              <a:cs typeface="+mn-cs"/>
            </a:rPr>
            <a:t>186.3</a:t>
          </a:r>
          <a:r>
            <a:rPr kumimoji="1" lang="ja-JP" altLang="ja-JP" sz="1100" b="0" i="0" baseline="0">
              <a:solidFill>
                <a:schemeClr val="dk1"/>
              </a:solidFill>
              <a:effectLst/>
              <a:latin typeface="+mn-lt"/>
              <a:ea typeface="+mn-ea"/>
              <a:cs typeface="+mn-cs"/>
            </a:rPr>
            <a:t>％（昨年比</a:t>
          </a:r>
          <a:r>
            <a:rPr kumimoji="1" lang="en-US" altLang="ja-JP" sz="1100" b="0" i="0" baseline="0">
              <a:solidFill>
                <a:schemeClr val="dk1"/>
              </a:solidFill>
              <a:effectLst/>
              <a:latin typeface="+mn-lt"/>
              <a:ea typeface="+mn-ea"/>
              <a:cs typeface="+mn-cs"/>
            </a:rPr>
            <a:t>13.6</a:t>
          </a:r>
          <a:r>
            <a:rPr kumimoji="1" lang="ja-JP" altLang="ja-JP" sz="1100" b="0" i="0" baseline="0">
              <a:solidFill>
                <a:schemeClr val="dk1"/>
              </a:solidFill>
              <a:effectLst/>
              <a:latin typeface="+mn-lt"/>
              <a:ea typeface="+mn-ea"/>
              <a:cs typeface="+mn-cs"/>
            </a:rPr>
            <a:t>ポイント減））と、平成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年度以降早期健全化基準の</a:t>
          </a:r>
          <a:r>
            <a:rPr kumimoji="1" lang="en-US" altLang="ja-JP" sz="1100" b="0" i="0" baseline="0">
              <a:solidFill>
                <a:schemeClr val="dk1"/>
              </a:solidFill>
              <a:effectLst/>
              <a:latin typeface="+mn-lt"/>
              <a:ea typeface="+mn-ea"/>
              <a:cs typeface="+mn-cs"/>
            </a:rPr>
            <a:t>350.0</a:t>
          </a:r>
          <a:r>
            <a:rPr kumimoji="1" lang="ja-JP" altLang="ja-JP" sz="1100" b="0" i="0" baseline="0">
              <a:solidFill>
                <a:schemeClr val="dk1"/>
              </a:solidFill>
              <a:effectLst/>
              <a:latin typeface="+mn-lt"/>
              <a:ea typeface="+mn-ea"/>
              <a:cs typeface="+mn-cs"/>
            </a:rPr>
            <a:t>％を大きく下回る数字を維持している。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償還金に充当可能な基金残高</a:t>
          </a:r>
          <a:r>
            <a:rPr kumimoji="1" lang="en-US" altLang="ja-JP" sz="1100" b="0" i="0" baseline="0">
              <a:solidFill>
                <a:schemeClr val="dk1"/>
              </a:solidFill>
              <a:effectLst/>
              <a:latin typeface="+mn-lt"/>
              <a:ea typeface="+mn-ea"/>
              <a:cs typeface="+mn-cs"/>
            </a:rPr>
            <a:t>3,557,669</a:t>
          </a:r>
          <a:r>
            <a:rPr kumimoji="1" lang="ja-JP" altLang="ja-JP" sz="1100" b="0" i="0" baseline="0">
              <a:solidFill>
                <a:schemeClr val="dk1"/>
              </a:solidFill>
              <a:effectLst/>
              <a:latin typeface="+mn-lt"/>
              <a:ea typeface="+mn-ea"/>
              <a:cs typeface="+mn-cs"/>
            </a:rPr>
            <a:t>千円が、前年度比で</a:t>
          </a:r>
          <a:r>
            <a:rPr kumimoji="1" lang="en-US" altLang="ja-JP" sz="1100" b="0" i="0" baseline="0">
              <a:solidFill>
                <a:schemeClr val="dk1"/>
              </a:solidFill>
              <a:effectLst/>
              <a:latin typeface="+mn-lt"/>
              <a:ea typeface="+mn-ea"/>
              <a:cs typeface="+mn-cs"/>
            </a:rPr>
            <a:t>280,703</a:t>
          </a:r>
          <a:r>
            <a:rPr kumimoji="1" lang="ja-JP" altLang="ja-JP" sz="1100" b="0" i="0" baseline="0">
              <a:solidFill>
                <a:schemeClr val="dk1"/>
              </a:solidFill>
              <a:effectLst/>
              <a:latin typeface="+mn-lt"/>
              <a:ea typeface="+mn-ea"/>
              <a:cs typeface="+mn-cs"/>
            </a:rPr>
            <a:t>千円の増となったことが、比率改善の要因である。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公営企業債等繰入見込額（簡易水道事業債残高のうち一般会計負担分）</a:t>
          </a:r>
          <a:r>
            <a:rPr kumimoji="1" lang="en-US" altLang="ja-JP" sz="1100" b="0" i="0" baseline="0">
              <a:solidFill>
                <a:schemeClr val="dk1"/>
              </a:solidFill>
              <a:effectLst/>
              <a:latin typeface="+mn-lt"/>
              <a:ea typeface="+mn-ea"/>
              <a:cs typeface="+mn-cs"/>
            </a:rPr>
            <a:t>256,569</a:t>
          </a:r>
          <a:r>
            <a:rPr kumimoji="1" lang="ja-JP" altLang="ja-JP" sz="1100" b="0" i="0" baseline="0">
              <a:solidFill>
                <a:schemeClr val="dk1"/>
              </a:solidFill>
              <a:effectLst/>
              <a:latin typeface="+mn-lt"/>
              <a:ea typeface="+mn-ea"/>
              <a:cs typeface="+mn-cs"/>
            </a:rPr>
            <a:t>千円（前年度比</a:t>
          </a:r>
          <a:r>
            <a:rPr kumimoji="1" lang="en-US" altLang="ja-JP" sz="1100" b="0" i="0" baseline="0">
              <a:solidFill>
                <a:schemeClr val="dk1"/>
              </a:solidFill>
              <a:effectLst/>
              <a:latin typeface="+mn-lt"/>
              <a:ea typeface="+mn-ea"/>
              <a:cs typeface="+mn-cs"/>
            </a:rPr>
            <a:t>19,222</a:t>
          </a:r>
          <a:r>
            <a:rPr kumimoji="1" lang="ja-JP" altLang="ja-JP" sz="1100" b="0" i="0" baseline="0">
              <a:solidFill>
                <a:schemeClr val="dk1"/>
              </a:solidFill>
              <a:effectLst/>
              <a:latin typeface="+mn-lt"/>
              <a:ea typeface="+mn-ea"/>
              <a:cs typeface="+mn-cs"/>
            </a:rPr>
            <a:t>千円減）についても、今後、簡易水道事業において、大規模事業を予定して</a:t>
          </a:r>
          <a:r>
            <a:rPr kumimoji="1" lang="ja-JP" altLang="en-US" sz="1100" b="0" i="0" baseline="0">
              <a:solidFill>
                <a:schemeClr val="dk1"/>
              </a:solidFill>
              <a:effectLst/>
              <a:latin typeface="+mn-lt"/>
              <a:ea typeface="+mn-ea"/>
              <a:cs typeface="+mn-cs"/>
            </a:rPr>
            <a:t>いないため</a:t>
          </a:r>
          <a:r>
            <a:rPr kumimoji="1" lang="ja-JP" altLang="ja-JP" sz="1100" b="0" i="0" baseline="0">
              <a:solidFill>
                <a:schemeClr val="dk1"/>
              </a:solidFill>
              <a:effectLst/>
              <a:latin typeface="+mn-lt"/>
              <a:ea typeface="+mn-ea"/>
              <a:cs typeface="+mn-cs"/>
            </a:rPr>
            <a:t>、減少してゆく見込みである。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しかし、新庁舎建設事業</a:t>
          </a:r>
          <a:r>
            <a:rPr kumimoji="1" lang="ja-JP" altLang="en-US" sz="1100" b="0" i="0" baseline="0">
              <a:solidFill>
                <a:schemeClr val="dk1"/>
              </a:solidFill>
              <a:effectLst/>
              <a:latin typeface="+mn-lt"/>
              <a:ea typeface="+mn-ea"/>
              <a:cs typeface="+mn-cs"/>
            </a:rPr>
            <a:t>等の財源として地方債の借入を予定している事から比率の悪化が見込まれるため、</a:t>
          </a:r>
          <a:r>
            <a:rPr kumimoji="1" lang="ja-JP" altLang="ja-JP" sz="1100" b="0" i="0" baseline="0">
              <a:solidFill>
                <a:schemeClr val="dk1"/>
              </a:solidFill>
              <a:effectLst/>
              <a:latin typeface="+mn-lt"/>
              <a:ea typeface="+mn-ea"/>
              <a:cs typeface="+mn-cs"/>
            </a:rPr>
            <a:t>普通会計及び公営企業会計の事業を精査し、不要不急な地方債の新規発行を抑制し、</a:t>
          </a:r>
          <a:r>
            <a:rPr kumimoji="1" lang="ja-JP" altLang="en-US" sz="1100" b="0" i="0" baseline="0">
              <a:solidFill>
                <a:schemeClr val="dk1"/>
              </a:solidFill>
              <a:effectLst/>
              <a:latin typeface="+mn-lt"/>
              <a:ea typeface="+mn-ea"/>
              <a:cs typeface="+mn-cs"/>
            </a:rPr>
            <a:t>健全な</a:t>
          </a:r>
          <a:r>
            <a:rPr kumimoji="1" lang="ja-JP" altLang="ja-JP" sz="1100" b="0" i="0" baseline="0">
              <a:solidFill>
                <a:schemeClr val="dk1"/>
              </a:solidFill>
              <a:effectLst/>
              <a:latin typeface="+mn-lt"/>
              <a:ea typeface="+mn-ea"/>
              <a:cs typeface="+mn-cs"/>
            </a:rPr>
            <a:t>比率の維持に努める。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7CD1024-8166-48AC-968A-9E7F36B68B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DEA91EC-83BD-470E-BD67-DC4810668DE3}"/>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C101C75-2C01-4C51-9565-09CA1619E7E1}"/>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D6D931C-4B75-40D0-A217-919438F49DB6}"/>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6BC8B574-C1C6-41D6-9C2A-2416DE602B43}"/>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A78DB882-3617-47F8-9678-3AFC04166975}"/>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7A4EF8C-82B6-4D48-A01F-98477548CAD8}"/>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青森県蓬田村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E91740E-FF2E-459A-99EE-02053E34471B}"/>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741017C-344C-4B42-9962-2277BB3C4853}"/>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3FAF834-19FB-42A3-BF67-4CD26E3BC591}"/>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F63FDBA-8A7E-47CA-ABD3-6A8E1EBDB183}"/>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増減理由</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普通建設事業への財源として、公共用施設整備基金から</a:t>
          </a:r>
          <a:r>
            <a:rPr kumimoji="1" lang="en-US" altLang="ja-JP" sz="1100" b="0" i="0" baseline="0">
              <a:solidFill>
                <a:schemeClr val="dk1"/>
              </a:solidFill>
              <a:effectLst/>
              <a:latin typeface="+mn-lt"/>
              <a:ea typeface="+mn-ea"/>
              <a:cs typeface="+mn-cs"/>
            </a:rPr>
            <a:t>40,400</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、森林整備事業への財源として森林環境基金から</a:t>
          </a:r>
          <a:r>
            <a:rPr kumimoji="1" lang="en-US" altLang="ja-JP" sz="1100" b="0" i="0" baseline="0">
              <a:solidFill>
                <a:schemeClr val="dk1"/>
              </a:solidFill>
              <a:effectLst/>
              <a:latin typeface="+mn-lt"/>
              <a:ea typeface="+mn-ea"/>
              <a:cs typeface="+mn-cs"/>
            </a:rPr>
            <a:t>1,464</a:t>
          </a:r>
          <a:r>
            <a:rPr kumimoji="1" lang="ja-JP" altLang="en-US" sz="1100" b="0" i="0" baseline="0">
              <a:solidFill>
                <a:schemeClr val="dk1"/>
              </a:solidFill>
              <a:effectLst/>
              <a:latin typeface="+mn-lt"/>
              <a:ea typeface="+mn-ea"/>
              <a:cs typeface="+mn-cs"/>
            </a:rPr>
            <a:t>千円</a:t>
          </a:r>
          <a:r>
            <a:rPr kumimoji="1" lang="ja-JP" altLang="ja-JP" sz="1100" b="0" i="0" baseline="0">
              <a:solidFill>
                <a:schemeClr val="dk1"/>
              </a:solidFill>
              <a:effectLst/>
              <a:latin typeface="+mn-lt"/>
              <a:ea typeface="+mn-ea"/>
              <a:cs typeface="+mn-cs"/>
            </a:rPr>
            <a:t>取り崩した一方、歳出</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コスト削減を徹底したことにより、令和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年度一般会計から</a:t>
          </a:r>
          <a:r>
            <a:rPr kumimoji="1" lang="en-US" altLang="ja-JP" sz="1100" b="0" i="0" baseline="0">
              <a:solidFill>
                <a:schemeClr val="dk1"/>
              </a:solidFill>
              <a:effectLst/>
              <a:latin typeface="+mn-lt"/>
              <a:ea typeface="+mn-ea"/>
              <a:cs typeface="+mn-cs"/>
            </a:rPr>
            <a:t>229,158</a:t>
          </a:r>
          <a:r>
            <a:rPr kumimoji="1" lang="ja-JP" altLang="ja-JP" sz="1100" b="0" i="0" baseline="0">
              <a:solidFill>
                <a:schemeClr val="dk1"/>
              </a:solidFill>
              <a:effectLst/>
              <a:latin typeface="+mn-lt"/>
              <a:ea typeface="+mn-ea"/>
              <a:cs typeface="+mn-cs"/>
            </a:rPr>
            <a:t>千円（うち公共用施設整備基金へ</a:t>
          </a:r>
          <a:r>
            <a:rPr kumimoji="1" lang="en-US" altLang="ja-JP" sz="1100" b="0" i="0" baseline="0">
              <a:solidFill>
                <a:schemeClr val="dk1"/>
              </a:solidFill>
              <a:effectLst/>
              <a:latin typeface="+mn-lt"/>
              <a:ea typeface="+mn-ea"/>
              <a:cs typeface="+mn-cs"/>
            </a:rPr>
            <a:t>196,142</a:t>
          </a:r>
          <a:r>
            <a:rPr kumimoji="1" lang="ja-JP" altLang="ja-JP" sz="1100" b="0" i="0" baseline="0">
              <a:solidFill>
                <a:schemeClr val="dk1"/>
              </a:solidFill>
              <a:effectLst/>
              <a:latin typeface="+mn-lt"/>
              <a:ea typeface="+mn-ea"/>
              <a:cs typeface="+mn-cs"/>
            </a:rPr>
            <a:t>千円の積立）、前年度決算剰余金から</a:t>
          </a:r>
          <a:r>
            <a:rPr kumimoji="1" lang="en-US" altLang="ja-JP" sz="1100" b="0" i="0" baseline="0">
              <a:solidFill>
                <a:schemeClr val="dk1"/>
              </a:solidFill>
              <a:effectLst/>
              <a:latin typeface="+mn-lt"/>
              <a:ea typeface="+mn-ea"/>
              <a:cs typeface="+mn-cs"/>
            </a:rPr>
            <a:t>69,000</a:t>
          </a:r>
          <a:r>
            <a:rPr kumimoji="1" lang="ja-JP" altLang="ja-JP" sz="1100" b="0" i="0" baseline="0">
              <a:solidFill>
                <a:schemeClr val="dk1"/>
              </a:solidFill>
              <a:effectLst/>
              <a:latin typeface="+mn-lt"/>
              <a:ea typeface="+mn-ea"/>
              <a:cs typeface="+mn-cs"/>
            </a:rPr>
            <a:t>千円を積み立てした。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基金全体としては</a:t>
          </a:r>
          <a:r>
            <a:rPr kumimoji="1" lang="en-US" altLang="ja-JP" sz="1100" b="0" i="0" baseline="0">
              <a:solidFill>
                <a:schemeClr val="dk1"/>
              </a:solidFill>
              <a:effectLst/>
              <a:latin typeface="+mn-lt"/>
              <a:ea typeface="+mn-ea"/>
              <a:cs typeface="+mn-cs"/>
            </a:rPr>
            <a:t>3,404,201</a:t>
          </a:r>
          <a:r>
            <a:rPr kumimoji="1" lang="ja-JP" altLang="ja-JP" sz="1100" b="0" i="0" baseline="0">
              <a:solidFill>
                <a:schemeClr val="dk1"/>
              </a:solidFill>
              <a:effectLst/>
              <a:latin typeface="+mn-lt"/>
              <a:ea typeface="+mn-ea"/>
              <a:cs typeface="+mn-cs"/>
            </a:rPr>
            <a:t>千円で、前年度比</a:t>
          </a:r>
          <a:r>
            <a:rPr kumimoji="1" lang="en-US" altLang="ja-JP" sz="1100" b="0" i="0" baseline="0">
              <a:solidFill>
                <a:schemeClr val="dk1"/>
              </a:solidFill>
              <a:effectLst/>
              <a:latin typeface="+mn-lt"/>
              <a:ea typeface="+mn-ea"/>
              <a:cs typeface="+mn-cs"/>
            </a:rPr>
            <a:t>256,294</a:t>
          </a:r>
          <a:r>
            <a:rPr kumimoji="1" lang="ja-JP" altLang="ja-JP" sz="1100" b="0" i="0" baseline="0">
              <a:solidFill>
                <a:schemeClr val="dk1"/>
              </a:solidFill>
              <a:effectLst/>
              <a:latin typeface="+mn-lt"/>
              <a:ea typeface="+mn-ea"/>
              <a:cs typeface="+mn-cs"/>
            </a:rPr>
            <a:t>千円の増となった。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年度から</a:t>
          </a:r>
          <a:r>
            <a:rPr kumimoji="1" lang="ja-JP" altLang="en-US" sz="1100" b="0" i="0" baseline="0">
              <a:solidFill>
                <a:schemeClr val="dk1"/>
              </a:solidFill>
              <a:effectLst/>
              <a:latin typeface="+mn-lt"/>
              <a:ea typeface="+mn-ea"/>
              <a:cs typeface="+mn-cs"/>
            </a:rPr>
            <a:t>本格的に本体工事が始まる、</a:t>
          </a:r>
          <a:r>
            <a:rPr kumimoji="1" lang="ja-JP" altLang="ja-JP" sz="1100" b="0" i="0" baseline="0">
              <a:solidFill>
                <a:schemeClr val="dk1"/>
              </a:solidFill>
              <a:effectLst/>
              <a:latin typeface="+mn-lt"/>
              <a:ea typeface="+mn-ea"/>
              <a:cs typeface="+mn-cs"/>
            </a:rPr>
            <a:t>新庁舎建設事</a:t>
          </a:r>
          <a:r>
            <a:rPr kumimoji="1" lang="ja-JP" altLang="en-US" sz="1100" b="0" i="0" baseline="0">
              <a:solidFill>
                <a:schemeClr val="dk1"/>
              </a:solidFill>
              <a:effectLst/>
              <a:latin typeface="+mn-lt"/>
              <a:ea typeface="+mn-ea"/>
              <a:cs typeface="+mn-cs"/>
            </a:rPr>
            <a:t>やライスセンター機器設備等更新事業の</a:t>
          </a:r>
          <a:r>
            <a:rPr kumimoji="1" lang="ja-JP" altLang="ja-JP" sz="1100" b="0" i="0" baseline="0">
              <a:solidFill>
                <a:schemeClr val="dk1"/>
              </a:solidFill>
              <a:effectLst/>
              <a:latin typeface="+mn-lt"/>
              <a:ea typeface="+mn-ea"/>
              <a:cs typeface="+mn-cs"/>
            </a:rPr>
            <a:t>大規模事業</a:t>
          </a:r>
          <a:r>
            <a:rPr kumimoji="1" lang="ja-JP" altLang="en-US" sz="1100" b="0" i="0" baseline="0">
              <a:solidFill>
                <a:schemeClr val="dk1"/>
              </a:solidFill>
              <a:effectLst/>
              <a:latin typeface="+mn-lt"/>
              <a:ea typeface="+mn-ea"/>
              <a:cs typeface="+mn-cs"/>
            </a:rPr>
            <a:t>の財源として</a:t>
          </a:r>
          <a:r>
            <a:rPr kumimoji="1" lang="ja-JP" altLang="ja-JP" sz="1100" b="0" i="0" baseline="0">
              <a:solidFill>
                <a:schemeClr val="dk1"/>
              </a:solidFill>
              <a:effectLst/>
              <a:latin typeface="+mn-lt"/>
              <a:ea typeface="+mn-ea"/>
              <a:cs typeface="+mn-cs"/>
            </a:rPr>
            <a:t>財政調整基金及び公共用施設整備基金の</a:t>
          </a:r>
          <a:r>
            <a:rPr kumimoji="1" lang="ja-JP" altLang="en-US" sz="1100" b="0" i="0" baseline="0">
              <a:solidFill>
                <a:schemeClr val="dk1"/>
              </a:solidFill>
              <a:effectLst/>
              <a:latin typeface="+mn-lt"/>
              <a:ea typeface="+mn-ea"/>
              <a:cs typeface="+mn-cs"/>
            </a:rPr>
            <a:t>取り崩しが見込まれている。これらの大規模事業終了後は、今後予定されている公共事業の財源に充てるため、再度、特定目的基金である蓬田村公共用施設整備基金への積立を主軸としつつ、財政調整基金についても安定的な財政運営のために、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012F9D9-2959-4F6C-AFC1-631A06F674C1}"/>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A3C4009-E79E-4FED-95B9-7D292089CD6C}"/>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4731710A-6384-4CFA-B4C9-0900B4B88452}"/>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050">
              <a:solidFill>
                <a:schemeClr val="dk1"/>
              </a:solidFill>
              <a:effectLst/>
              <a:latin typeface="+mn-lt"/>
              <a:ea typeface="+mn-ea"/>
              <a:cs typeface="+mn-cs"/>
            </a:rPr>
            <a:t>　○蓬田村公共用施設整備基金：大規模な公共施設の建設事業の経費の財源に充てる。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○蓬田村</a:t>
          </a:r>
          <a:r>
            <a:rPr kumimoji="1" lang="ja-JP" altLang="en-US" sz="1050">
              <a:solidFill>
                <a:schemeClr val="dk1"/>
              </a:solidFill>
              <a:effectLst/>
              <a:latin typeface="+mn-lt"/>
              <a:ea typeface="+mn-ea"/>
              <a:cs typeface="+mn-cs"/>
            </a:rPr>
            <a:t>過疎地域持続的発展特別事業</a:t>
          </a:r>
          <a:r>
            <a:rPr kumimoji="1" lang="ja-JP" altLang="ja-JP" sz="1050">
              <a:solidFill>
                <a:schemeClr val="dk1"/>
              </a:solidFill>
              <a:effectLst/>
              <a:latin typeface="+mn-lt"/>
              <a:ea typeface="+mn-ea"/>
              <a:cs typeface="+mn-cs"/>
            </a:rPr>
            <a:t>基金：</a:t>
          </a:r>
          <a:r>
            <a:rPr kumimoji="1" lang="ja-JP" altLang="en-US" sz="1050">
              <a:solidFill>
                <a:schemeClr val="dk1"/>
              </a:solidFill>
              <a:effectLst/>
              <a:latin typeface="+mn-lt"/>
              <a:ea typeface="+mn-ea"/>
              <a:cs typeface="+mn-cs"/>
            </a:rPr>
            <a:t>過疎地域における村民の生活に密着したサービスの展開等を行う財源に充てる。</a:t>
          </a:r>
          <a:endParaRPr lang="ja-JP" altLang="ja-JP" sz="1200">
            <a:effectLst/>
          </a:endParaRPr>
        </a:p>
        <a:p>
          <a:r>
            <a:rPr kumimoji="1" lang="ja-JP" altLang="ja-JP" sz="1050">
              <a:solidFill>
                <a:schemeClr val="dk1"/>
              </a:solidFill>
              <a:effectLst/>
              <a:latin typeface="+mn-lt"/>
              <a:ea typeface="+mn-ea"/>
              <a:cs typeface="+mn-cs"/>
            </a:rPr>
            <a:t>　○蓬田村地域福祉基金：高齢者の居宅における福祉の増進に関する事業、高齢者の健康の保持増進に関する事業、高齢者の生きがいづくりの推進に関する事業、高齢者の福祉の増進を図るための奉仕活動の推進に関する事業、その他高齢者の福祉の増進に関する事業の経費の財源に充てる。</a:t>
          </a:r>
          <a:endParaRPr lang="ja-JP" altLang="ja-JP" sz="1200">
            <a:effectLst/>
          </a:endParaRPr>
        </a:p>
        <a:p>
          <a:r>
            <a:rPr kumimoji="1" lang="ja-JP" altLang="ja-JP" sz="1050">
              <a:solidFill>
                <a:schemeClr val="dk1"/>
              </a:solidFill>
              <a:effectLst/>
              <a:latin typeface="+mn-lt"/>
              <a:ea typeface="+mn-ea"/>
              <a:cs typeface="+mn-cs"/>
            </a:rPr>
            <a:t>　○蓬田村教育施設整備基金：各種教育施設の建設事業の経費の財源に充てる。</a:t>
          </a:r>
          <a:endParaRPr lang="ja-JP" altLang="ja-JP" sz="1200">
            <a:effectLst/>
          </a:endParaRPr>
        </a:p>
        <a:p>
          <a:r>
            <a:rPr kumimoji="1" lang="ja-JP" altLang="ja-JP" sz="1050">
              <a:solidFill>
                <a:schemeClr val="dk1"/>
              </a:solidFill>
              <a:effectLst/>
              <a:latin typeface="+mn-lt"/>
              <a:ea typeface="+mn-ea"/>
              <a:cs typeface="+mn-cs"/>
            </a:rPr>
            <a:t>　○蓬田村森林環境基金：森林の整備に関する施策、森林の整備を担うべき人材の育成及び確保、森林の有する公益的機能に関する普及啓発、木材の利用促進等の経費の財源に充てる。</a:t>
          </a:r>
          <a:endParaRPr lang="ja-JP" altLang="ja-JP" sz="1200">
            <a:effectLst/>
          </a:endParaRPr>
        </a:p>
        <a:p>
          <a:r>
            <a:rPr kumimoji="1" lang="ja-JP" altLang="ja-JP" sz="1050">
              <a:solidFill>
                <a:schemeClr val="dk1"/>
              </a:solidFill>
              <a:effectLst/>
              <a:latin typeface="+mn-lt"/>
              <a:ea typeface="+mn-ea"/>
              <a:cs typeface="+mn-cs"/>
            </a:rPr>
            <a:t>（増減理由）</a:t>
          </a:r>
          <a:endParaRPr lang="ja-JP" altLang="ja-JP" sz="1200">
            <a:effectLst/>
          </a:endParaRPr>
        </a:p>
        <a:p>
          <a:r>
            <a:rPr kumimoji="1" lang="ja-JP" altLang="ja-JP" sz="1050">
              <a:solidFill>
                <a:schemeClr val="dk1"/>
              </a:solidFill>
              <a:effectLst/>
              <a:latin typeface="+mn-lt"/>
              <a:ea typeface="+mn-ea"/>
              <a:cs typeface="+mn-cs"/>
            </a:rPr>
            <a:t>　蓬田村公共用施設整備基金：令和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年度会計内の積立金が</a:t>
          </a:r>
          <a:r>
            <a:rPr kumimoji="1" lang="en-US" altLang="ja-JP" sz="1050">
              <a:solidFill>
                <a:schemeClr val="dk1"/>
              </a:solidFill>
              <a:effectLst/>
              <a:latin typeface="+mn-lt"/>
              <a:ea typeface="+mn-ea"/>
              <a:cs typeface="+mn-cs"/>
            </a:rPr>
            <a:t>196,142</a:t>
          </a:r>
          <a:r>
            <a:rPr kumimoji="1" lang="ja-JP" altLang="ja-JP" sz="1050">
              <a:solidFill>
                <a:schemeClr val="dk1"/>
              </a:solidFill>
              <a:effectLst/>
              <a:latin typeface="+mn-lt"/>
              <a:ea typeface="+mn-ea"/>
              <a:cs typeface="+mn-cs"/>
            </a:rPr>
            <a:t>千円、普通建設事業の財源として</a:t>
          </a:r>
          <a:r>
            <a:rPr kumimoji="1" lang="ja-JP" altLang="en-US" sz="1050">
              <a:solidFill>
                <a:schemeClr val="dk1"/>
              </a:solidFill>
              <a:effectLst/>
              <a:latin typeface="+mn-lt"/>
              <a:ea typeface="+mn-ea"/>
              <a:cs typeface="+mn-cs"/>
            </a:rPr>
            <a:t>の取り崩し額</a:t>
          </a:r>
          <a:r>
            <a:rPr kumimoji="1" lang="ja-JP" altLang="ja-JP" sz="1050">
              <a:solidFill>
                <a:schemeClr val="dk1"/>
              </a:solidFill>
              <a:effectLst/>
              <a:latin typeface="+mn-lt"/>
              <a:ea typeface="+mn-ea"/>
              <a:cs typeface="+mn-cs"/>
            </a:rPr>
            <a:t>が</a:t>
          </a:r>
          <a:r>
            <a:rPr kumimoji="1" lang="en-US" altLang="ja-JP" sz="1050">
              <a:solidFill>
                <a:schemeClr val="dk1"/>
              </a:solidFill>
              <a:effectLst/>
              <a:latin typeface="+mn-lt"/>
              <a:ea typeface="+mn-ea"/>
              <a:cs typeface="+mn-cs"/>
            </a:rPr>
            <a:t>40,400</a:t>
          </a:r>
          <a:r>
            <a:rPr kumimoji="1" lang="ja-JP" altLang="ja-JP" sz="1050">
              <a:solidFill>
                <a:schemeClr val="dk1"/>
              </a:solidFill>
              <a:effectLst/>
              <a:latin typeface="+mn-lt"/>
              <a:ea typeface="+mn-ea"/>
              <a:cs typeface="+mn-cs"/>
            </a:rPr>
            <a:t>千円で、前年度比</a:t>
          </a:r>
          <a:r>
            <a:rPr kumimoji="1" lang="en-US" altLang="ja-JP" sz="1050">
              <a:solidFill>
                <a:schemeClr val="dk1"/>
              </a:solidFill>
              <a:effectLst/>
              <a:latin typeface="+mn-lt"/>
              <a:ea typeface="+mn-ea"/>
              <a:cs typeface="+mn-cs"/>
            </a:rPr>
            <a:t>155,742</a:t>
          </a:r>
          <a:r>
            <a:rPr kumimoji="1" lang="ja-JP" altLang="ja-JP" sz="1050">
              <a:solidFill>
                <a:schemeClr val="dk1"/>
              </a:solidFill>
              <a:effectLst/>
              <a:latin typeface="+mn-lt"/>
              <a:ea typeface="+mn-ea"/>
              <a:cs typeface="+mn-cs"/>
            </a:rPr>
            <a:t>千円の増となり、年度末残高は</a:t>
          </a:r>
          <a:r>
            <a:rPr kumimoji="1" lang="en-US" altLang="ja-JP" sz="1050">
              <a:solidFill>
                <a:schemeClr val="dk1"/>
              </a:solidFill>
              <a:effectLst/>
              <a:latin typeface="+mn-lt"/>
              <a:ea typeface="+mn-ea"/>
              <a:cs typeface="+mn-cs"/>
            </a:rPr>
            <a:t>1,687,342</a:t>
          </a:r>
          <a:r>
            <a:rPr kumimoji="1" lang="ja-JP" altLang="ja-JP" sz="1050">
              <a:solidFill>
                <a:schemeClr val="dk1"/>
              </a:solidFill>
              <a:effectLst/>
              <a:latin typeface="+mn-lt"/>
              <a:ea typeface="+mn-ea"/>
              <a:cs typeface="+mn-cs"/>
            </a:rPr>
            <a:t>千円となった。　</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蓬田村過疎地域持続的発展特別事業</a:t>
          </a:r>
          <a:r>
            <a:rPr kumimoji="1" lang="ja-JP" altLang="ja-JP" sz="1050">
              <a:solidFill>
                <a:schemeClr val="dk1"/>
              </a:solidFill>
              <a:effectLst/>
              <a:latin typeface="+mn-lt"/>
              <a:ea typeface="+mn-ea"/>
              <a:cs typeface="+mn-cs"/>
            </a:rPr>
            <a:t>基金：令和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に基金条例を制定し、</a:t>
          </a:r>
          <a:r>
            <a:rPr kumimoji="1" lang="en-US" altLang="ja-JP" sz="1050">
              <a:solidFill>
                <a:schemeClr val="dk1"/>
              </a:solidFill>
              <a:effectLst/>
              <a:latin typeface="+mn-lt"/>
              <a:ea typeface="+mn-ea"/>
              <a:cs typeface="+mn-cs"/>
            </a:rPr>
            <a:t>25,400</a:t>
          </a:r>
          <a:r>
            <a:rPr kumimoji="1" lang="ja-JP" altLang="ja-JP" sz="1050">
              <a:solidFill>
                <a:schemeClr val="dk1"/>
              </a:solidFill>
              <a:effectLst/>
              <a:latin typeface="+mn-lt"/>
              <a:ea typeface="+mn-ea"/>
              <a:cs typeface="+mn-cs"/>
            </a:rPr>
            <a:t>千円</a:t>
          </a:r>
          <a:r>
            <a:rPr kumimoji="1" lang="ja-JP" altLang="en-US" sz="1050">
              <a:solidFill>
                <a:schemeClr val="dk1"/>
              </a:solidFill>
              <a:effectLst/>
              <a:latin typeface="+mn-lt"/>
              <a:ea typeface="+mn-ea"/>
              <a:cs typeface="+mn-cs"/>
            </a:rPr>
            <a:t>の積立を行ったことによる増。年度末残高は、</a:t>
          </a:r>
          <a:r>
            <a:rPr kumimoji="1" lang="en-US" altLang="ja-JP" sz="1050">
              <a:solidFill>
                <a:schemeClr val="dk1"/>
              </a:solidFill>
              <a:effectLst/>
              <a:latin typeface="+mn-lt"/>
              <a:ea typeface="+mn-ea"/>
              <a:cs typeface="+mn-cs"/>
            </a:rPr>
            <a:t>25,400</a:t>
          </a:r>
          <a:r>
            <a:rPr kumimoji="1" lang="ja-JP" altLang="en-US" sz="1050">
              <a:solidFill>
                <a:schemeClr val="dk1"/>
              </a:solidFill>
              <a:effectLst/>
              <a:latin typeface="+mn-lt"/>
              <a:ea typeface="+mn-ea"/>
              <a:cs typeface="+mn-cs"/>
            </a:rPr>
            <a:t>千円となった。</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蓬田村森林環境基金：令和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年度会計内の</a:t>
          </a:r>
          <a:r>
            <a:rPr kumimoji="1" lang="ja-JP" altLang="en-US" sz="1050">
              <a:solidFill>
                <a:schemeClr val="dk1"/>
              </a:solidFill>
              <a:effectLst/>
              <a:latin typeface="+mn-lt"/>
              <a:ea typeface="+mn-ea"/>
              <a:cs typeface="+mn-cs"/>
            </a:rPr>
            <a:t>取り崩しにより</a:t>
          </a:r>
          <a:r>
            <a:rPr kumimoji="1" lang="en-US" altLang="ja-JP" sz="1050">
              <a:solidFill>
                <a:schemeClr val="dk1"/>
              </a:solidFill>
              <a:effectLst/>
              <a:latin typeface="+mn-lt"/>
              <a:ea typeface="+mn-ea"/>
              <a:cs typeface="+mn-cs"/>
            </a:rPr>
            <a:t>1,464</a:t>
          </a:r>
          <a:r>
            <a:rPr kumimoji="1" lang="ja-JP" altLang="en-US" sz="1050">
              <a:solidFill>
                <a:schemeClr val="dk1"/>
              </a:solidFill>
              <a:effectLst/>
              <a:latin typeface="+mn-lt"/>
              <a:ea typeface="+mn-ea"/>
              <a:cs typeface="+mn-cs"/>
            </a:rPr>
            <a:t>千の減となり、</a:t>
          </a:r>
          <a:r>
            <a:rPr kumimoji="1" lang="ja-JP" altLang="ja-JP" sz="1050">
              <a:solidFill>
                <a:schemeClr val="dk1"/>
              </a:solidFill>
              <a:effectLst/>
              <a:latin typeface="+mn-lt"/>
              <a:ea typeface="+mn-ea"/>
              <a:cs typeface="+mn-cs"/>
            </a:rPr>
            <a:t>年度末残高は</a:t>
          </a:r>
          <a:r>
            <a:rPr kumimoji="1" lang="en-US" altLang="ja-JP" sz="1050">
              <a:solidFill>
                <a:schemeClr val="dk1"/>
              </a:solidFill>
              <a:effectLst/>
              <a:latin typeface="+mn-lt"/>
              <a:ea typeface="+mn-ea"/>
              <a:cs typeface="+mn-cs"/>
            </a:rPr>
            <a:t>4,366</a:t>
          </a:r>
          <a:r>
            <a:rPr kumimoji="1" lang="ja-JP" altLang="ja-JP" sz="1050">
              <a:solidFill>
                <a:schemeClr val="dk1"/>
              </a:solidFill>
              <a:effectLst/>
              <a:latin typeface="+mn-lt"/>
              <a:ea typeface="+mn-ea"/>
              <a:cs typeface="+mn-cs"/>
            </a:rPr>
            <a:t>千円となった。</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上記以外</a:t>
          </a:r>
          <a:r>
            <a:rPr kumimoji="1" lang="ja-JP" altLang="ja-JP" sz="1050">
              <a:solidFill>
                <a:schemeClr val="dk1"/>
              </a:solidFill>
              <a:effectLst/>
              <a:latin typeface="+mn-lt"/>
              <a:ea typeface="+mn-ea"/>
              <a:cs typeface="+mn-cs"/>
            </a:rPr>
            <a:t>の特定目的基金：令和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年度の増減は無し。</a:t>
          </a:r>
          <a:endParaRPr lang="ja-JP" altLang="ja-JP" sz="1200">
            <a:effectLst/>
          </a:endParaRPr>
        </a:p>
        <a:p>
          <a:r>
            <a:rPr kumimoji="1" lang="ja-JP" altLang="ja-JP" sz="105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蓬田村公共用施設整備基金：</a:t>
          </a:r>
          <a:r>
            <a:rPr kumimoji="1" lang="ja-JP" altLang="ja-JP"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6</a:t>
          </a:r>
          <a:r>
            <a:rPr kumimoji="1" lang="ja-JP" altLang="en-US" sz="1050" b="0" i="0" baseline="0">
              <a:solidFill>
                <a:schemeClr val="dk1"/>
              </a:solidFill>
              <a:effectLst/>
              <a:latin typeface="+mn-lt"/>
              <a:ea typeface="+mn-ea"/>
              <a:cs typeface="+mn-cs"/>
            </a:rPr>
            <a:t>年度から本格的に本体工事が始まる、</a:t>
          </a:r>
          <a:r>
            <a:rPr kumimoji="1" lang="ja-JP" altLang="ja-JP" sz="1050" b="0" i="0" baseline="0">
              <a:solidFill>
                <a:schemeClr val="dk1"/>
              </a:solidFill>
              <a:effectLst/>
              <a:latin typeface="+mn-lt"/>
              <a:ea typeface="+mn-ea"/>
              <a:cs typeface="+mn-cs"/>
            </a:rPr>
            <a:t>新庁舎建設事業やライスセンター</a:t>
          </a:r>
          <a:r>
            <a:rPr kumimoji="1" lang="ja-JP" altLang="en-US" sz="1050" b="0" i="0" baseline="0">
              <a:solidFill>
                <a:schemeClr val="dk1"/>
              </a:solidFill>
              <a:effectLst/>
              <a:latin typeface="+mn-lt"/>
              <a:ea typeface="+mn-ea"/>
              <a:cs typeface="+mn-cs"/>
            </a:rPr>
            <a:t>機器設備等更新事業</a:t>
          </a:r>
          <a:r>
            <a:rPr kumimoji="1" lang="ja-JP" altLang="ja-JP" sz="1050" b="0" i="0" baseline="0">
              <a:solidFill>
                <a:schemeClr val="dk1"/>
              </a:solidFill>
              <a:effectLst/>
              <a:latin typeface="+mn-lt"/>
              <a:ea typeface="+mn-ea"/>
              <a:cs typeface="+mn-cs"/>
            </a:rPr>
            <a:t>の実施に伴い、基金の取り崩しが見込まれており</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基金残高は</a:t>
          </a:r>
          <a:r>
            <a:rPr kumimoji="1" lang="ja-JP" altLang="en-US" sz="1050" b="0" i="0" baseline="0">
              <a:solidFill>
                <a:schemeClr val="dk1"/>
              </a:solidFill>
              <a:effectLst/>
              <a:latin typeface="+mn-lt"/>
              <a:ea typeface="+mn-ea"/>
              <a:cs typeface="+mn-cs"/>
            </a:rPr>
            <a:t>大幅に</a:t>
          </a:r>
          <a:r>
            <a:rPr kumimoji="1" lang="ja-JP" altLang="ja-JP" sz="1050" b="0" i="0" baseline="0">
              <a:solidFill>
                <a:schemeClr val="dk1"/>
              </a:solidFill>
              <a:effectLst/>
              <a:latin typeface="+mn-lt"/>
              <a:ea typeface="+mn-ea"/>
              <a:cs typeface="+mn-cs"/>
            </a:rPr>
            <a:t>減少する見込みである。</a:t>
          </a:r>
          <a:endParaRPr kumimoji="1"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蓬田村</a:t>
          </a:r>
          <a:r>
            <a:rPr kumimoji="1" lang="ja-JP" altLang="en-US" sz="1050">
              <a:solidFill>
                <a:schemeClr val="dk1"/>
              </a:solidFill>
              <a:effectLst/>
              <a:latin typeface="+mn-lt"/>
              <a:ea typeface="+mn-ea"/>
              <a:cs typeface="+mn-cs"/>
            </a:rPr>
            <a:t>過疎地域持続的発展特別事業</a:t>
          </a:r>
          <a:r>
            <a:rPr kumimoji="1" lang="ja-JP" altLang="ja-JP" sz="1050">
              <a:solidFill>
                <a:schemeClr val="dk1"/>
              </a:solidFill>
              <a:effectLst/>
              <a:latin typeface="+mn-lt"/>
              <a:ea typeface="+mn-ea"/>
              <a:cs typeface="+mn-cs"/>
            </a:rPr>
            <a:t>基金：</a:t>
          </a:r>
          <a:r>
            <a:rPr kumimoji="1" lang="ja-JP" altLang="en-US" sz="1050">
              <a:solidFill>
                <a:schemeClr val="dk1"/>
              </a:solidFill>
              <a:effectLst/>
              <a:latin typeface="+mn-lt"/>
              <a:ea typeface="+mn-ea"/>
              <a:cs typeface="+mn-cs"/>
            </a:rPr>
            <a:t>新庁舎建設に伴い、取り壊す予定である旧庁舎と、老朽化が進んでおり、統合も難しい公共施設の除却費用に活用する予定である。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蓬田村森林環境基金：</a:t>
          </a:r>
          <a:r>
            <a:rPr kumimoji="1" lang="ja-JP" altLang="en-US" sz="1050">
              <a:solidFill>
                <a:schemeClr val="dk1"/>
              </a:solidFill>
              <a:effectLst/>
              <a:latin typeface="+mn-lt"/>
              <a:ea typeface="+mn-ea"/>
              <a:cs typeface="+mn-cs"/>
            </a:rPr>
            <a:t>今後、森林整備事業は継続的に行われ、積立と取り崩しを繰り返していく見込である。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上記以外の特定目的基金：これらの基金からの繰入金を財源とする事業の実施予定がないため、今後の積立額は当面現状維持の見込みである。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4AE192B-D48F-4BEE-BF68-DC1FADF0DC47}"/>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DDD1DFE-82B9-4D1E-AF1E-AAFB9E611F06}"/>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7E1FCC7-7832-4DA3-9316-CD66111B7393}"/>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財政調整基金残高については、</a:t>
          </a:r>
          <a:r>
            <a:rPr kumimoji="1" lang="en-US" altLang="ja-JP" sz="1100">
              <a:solidFill>
                <a:schemeClr val="dk1"/>
              </a:solidFill>
              <a:effectLst/>
              <a:latin typeface="+mn-lt"/>
              <a:ea typeface="+mn-ea"/>
              <a:cs typeface="+mn-cs"/>
            </a:rPr>
            <a:t>1,535,261</a:t>
          </a:r>
          <a:r>
            <a:rPr kumimoji="1" lang="ja-JP" altLang="ja-JP" sz="1100">
              <a:solidFill>
                <a:schemeClr val="dk1"/>
              </a:solidFill>
              <a:effectLst/>
              <a:latin typeface="+mn-lt"/>
              <a:ea typeface="+mn-ea"/>
              <a:cs typeface="+mn-cs"/>
            </a:rPr>
            <a:t>千円となっており、前年度決算剰余金の積立金</a:t>
          </a:r>
          <a:r>
            <a:rPr kumimoji="1" lang="en-US" altLang="ja-JP" sz="1100">
              <a:solidFill>
                <a:schemeClr val="dk1"/>
              </a:solidFill>
              <a:effectLst/>
              <a:latin typeface="+mn-lt"/>
              <a:ea typeface="+mn-ea"/>
              <a:cs typeface="+mn-cs"/>
            </a:rPr>
            <a:t>64,000</a:t>
          </a:r>
          <a:r>
            <a:rPr kumimoji="1" lang="ja-JP" altLang="ja-JP" sz="1100">
              <a:solidFill>
                <a:schemeClr val="dk1"/>
              </a:solidFill>
              <a:effectLst/>
              <a:latin typeface="+mn-lt"/>
              <a:ea typeface="+mn-ea"/>
              <a:cs typeface="+mn-cs"/>
            </a:rPr>
            <a:t>千円の他、令和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年度会計内の積立金</a:t>
          </a:r>
          <a:r>
            <a:rPr kumimoji="1" lang="en-US" altLang="ja-JP" sz="1100">
              <a:solidFill>
                <a:schemeClr val="dk1"/>
              </a:solidFill>
              <a:effectLst/>
              <a:latin typeface="+mn-lt"/>
              <a:ea typeface="+mn-ea"/>
              <a:cs typeface="+mn-cs"/>
            </a:rPr>
            <a:t>1,044</a:t>
          </a:r>
          <a:r>
            <a:rPr kumimoji="1" lang="ja-JP" altLang="ja-JP" sz="1100">
              <a:solidFill>
                <a:schemeClr val="dk1"/>
              </a:solidFill>
              <a:effectLst/>
              <a:latin typeface="+mn-lt"/>
              <a:ea typeface="+mn-ea"/>
              <a:cs typeface="+mn-cs"/>
            </a:rPr>
            <a:t>千円により、前年度比で</a:t>
          </a:r>
          <a:r>
            <a:rPr kumimoji="1" lang="en-US" altLang="ja-JP" sz="1100">
              <a:solidFill>
                <a:schemeClr val="dk1"/>
              </a:solidFill>
              <a:effectLst/>
              <a:latin typeface="+mn-lt"/>
              <a:ea typeface="+mn-ea"/>
              <a:cs typeface="+mn-cs"/>
            </a:rPr>
            <a:t>65,044</a:t>
          </a:r>
          <a:r>
            <a:rPr kumimoji="1" lang="ja-JP" altLang="ja-JP" sz="1100">
              <a:solidFill>
                <a:schemeClr val="dk1"/>
              </a:solidFill>
              <a:effectLst/>
              <a:latin typeface="+mn-lt"/>
              <a:ea typeface="+mn-ea"/>
              <a:cs typeface="+mn-cs"/>
            </a:rPr>
            <a:t>千円の増となった。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経済事情の変動への対応や、緊急を要する土木その他建設事業、災害への対策、長期にわたる財源の育成のための財産の取得等、総合的な行財政運営に資するための財源として活用していくために、事業内容の精査等による行政コストの縮減を徹底し、基金への積立を継続してき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近年では地方財政法第７条に則る決算剰余金の積立の他は、新庁舎建設事業等、多額の需要が見込まれる大規模建設事業に備え、</a:t>
          </a:r>
          <a:r>
            <a:rPr kumimoji="1" lang="ja-JP" altLang="en-US" sz="1100">
              <a:solidFill>
                <a:schemeClr val="dk1"/>
              </a:solidFill>
              <a:effectLst/>
              <a:latin typeface="+mn-lt"/>
              <a:ea typeface="+mn-ea"/>
              <a:cs typeface="+mn-cs"/>
            </a:rPr>
            <a:t>蓬田村</a:t>
          </a:r>
          <a:r>
            <a:rPr kumimoji="1" lang="ja-JP" altLang="ja-JP" sz="1100">
              <a:solidFill>
                <a:schemeClr val="dk1"/>
              </a:solidFill>
              <a:effectLst/>
              <a:latin typeface="+mn-lt"/>
              <a:ea typeface="+mn-ea"/>
              <a:cs typeface="+mn-cs"/>
            </a:rPr>
            <a:t>公共用施設整備基金への積立を主としており、残高</a:t>
          </a:r>
          <a:r>
            <a:rPr kumimoji="1" lang="ja-JP" altLang="en-US" sz="1100">
              <a:solidFill>
                <a:schemeClr val="dk1"/>
              </a:solidFill>
              <a:effectLst/>
              <a:latin typeface="+mn-lt"/>
              <a:ea typeface="+mn-ea"/>
              <a:cs typeface="+mn-cs"/>
            </a:rPr>
            <a:t>は緩やかに増加している。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年度から</a:t>
          </a:r>
          <a:r>
            <a:rPr kumimoji="1" lang="ja-JP" altLang="en-US" sz="1100" b="0" i="0" baseline="0">
              <a:solidFill>
                <a:schemeClr val="dk1"/>
              </a:solidFill>
              <a:effectLst/>
              <a:latin typeface="+mn-lt"/>
              <a:ea typeface="+mn-ea"/>
              <a:cs typeface="+mn-cs"/>
            </a:rPr>
            <a:t>本格的に本体工事が始まる</a:t>
          </a:r>
          <a:r>
            <a:rPr kumimoji="1" lang="ja-JP" altLang="ja-JP" sz="1100" b="0" i="0" baseline="0">
              <a:solidFill>
                <a:schemeClr val="dk1"/>
              </a:solidFill>
              <a:effectLst/>
              <a:latin typeface="+mn-lt"/>
              <a:ea typeface="+mn-ea"/>
              <a:cs typeface="+mn-cs"/>
            </a:rPr>
            <a:t>新庁舎建設関連事業等の大規模事業実施に</a:t>
          </a:r>
          <a:r>
            <a:rPr kumimoji="1" lang="ja-JP" altLang="en-US" sz="1100" b="0" i="0" baseline="0">
              <a:solidFill>
                <a:schemeClr val="dk1"/>
              </a:solidFill>
              <a:effectLst/>
              <a:latin typeface="+mn-lt"/>
              <a:ea typeface="+mn-ea"/>
              <a:cs typeface="+mn-cs"/>
            </a:rPr>
            <a:t>伴い、基金の取り崩しが見込まれている。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DBA04224-5CC0-4382-9447-396CA012F743}"/>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1A264C1-E3BD-4025-A188-37BAD08418B9}"/>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52A56EB-214D-4880-B5B0-95329CBD0583}"/>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減債基金残高については、</a:t>
          </a:r>
          <a:r>
            <a:rPr kumimoji="1" lang="en-US" altLang="ja-JP" sz="1100">
              <a:solidFill>
                <a:schemeClr val="dk1"/>
              </a:solidFill>
              <a:effectLst/>
              <a:latin typeface="+mn-lt"/>
              <a:ea typeface="+mn-ea"/>
              <a:cs typeface="+mn-cs"/>
            </a:rPr>
            <a:t>141,572</a:t>
          </a:r>
          <a:r>
            <a:rPr kumimoji="1" lang="ja-JP" altLang="ja-JP" sz="1100">
              <a:solidFill>
                <a:schemeClr val="dk1"/>
              </a:solidFill>
              <a:effectLst/>
              <a:latin typeface="+mn-lt"/>
              <a:ea typeface="+mn-ea"/>
              <a:cs typeface="+mn-cs"/>
            </a:rPr>
            <a:t>千円と前年度比で</a:t>
          </a:r>
          <a:r>
            <a:rPr kumimoji="1" lang="en-US" altLang="ja-JP" sz="1100">
              <a:solidFill>
                <a:schemeClr val="dk1"/>
              </a:solidFill>
              <a:effectLst/>
              <a:latin typeface="+mn-lt"/>
              <a:ea typeface="+mn-ea"/>
              <a:cs typeface="+mn-cs"/>
            </a:rPr>
            <a:t>11,572</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（うち、</a:t>
          </a:r>
          <a:r>
            <a:rPr kumimoji="1" lang="en-US" altLang="ja-JP" sz="1100">
              <a:solidFill>
                <a:schemeClr val="dk1"/>
              </a:solidFill>
              <a:effectLst/>
              <a:latin typeface="+mn-lt"/>
              <a:ea typeface="+mn-ea"/>
              <a:cs typeface="+mn-cs"/>
            </a:rPr>
            <a:t>5,000</a:t>
          </a:r>
          <a:r>
            <a:rPr kumimoji="1" lang="ja-JP" altLang="en-US" sz="1100">
              <a:solidFill>
                <a:schemeClr val="dk1"/>
              </a:solidFill>
              <a:effectLst/>
              <a:latin typeface="+mn-lt"/>
              <a:ea typeface="+mn-ea"/>
              <a:cs typeface="+mn-cs"/>
            </a:rPr>
            <a:t>千円は前年度決算剰余金から）</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今後の疱疹</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公債費比率</a:t>
          </a:r>
          <a:r>
            <a:rPr kumimoji="1" lang="ja-JP" altLang="en-US" sz="1100">
              <a:solidFill>
                <a:schemeClr val="dk1"/>
              </a:solidFill>
              <a:effectLst/>
              <a:latin typeface="+mn-lt"/>
              <a:ea typeface="+mn-ea"/>
              <a:cs typeface="+mn-cs"/>
            </a:rPr>
            <a:t>は増加傾向ではあるが、</a:t>
          </a:r>
          <a:r>
            <a:rPr kumimoji="1" lang="ja-JP" altLang="ja-JP" sz="1100">
              <a:solidFill>
                <a:schemeClr val="dk1"/>
              </a:solidFill>
              <a:effectLst/>
              <a:latin typeface="+mn-lt"/>
              <a:ea typeface="+mn-ea"/>
              <a:cs typeface="+mn-cs"/>
            </a:rPr>
            <a:t>類似団体平均を下回る水準であり、健全な状態である</a:t>
          </a:r>
          <a:r>
            <a:rPr kumimoji="1" lang="ja-JP" altLang="en-US" sz="1100">
              <a:solidFill>
                <a:schemeClr val="dk1"/>
              </a:solidFill>
              <a:effectLst/>
              <a:latin typeface="+mn-lt"/>
              <a:ea typeface="+mn-ea"/>
              <a:cs typeface="+mn-cs"/>
            </a:rPr>
            <a:t>。今後も、高利率の地方債の繰上償還や元利償還金の返済に充てることを目的として、</a:t>
          </a:r>
          <a:r>
            <a:rPr kumimoji="1" lang="ja-JP" altLang="ja-JP" sz="1100">
              <a:solidFill>
                <a:schemeClr val="dk1"/>
              </a:solidFill>
              <a:effectLst/>
              <a:latin typeface="+mn-lt"/>
              <a:ea typeface="+mn-ea"/>
              <a:cs typeface="+mn-cs"/>
            </a:rPr>
            <a:t>毎年度決算剰余金の内</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千円を積み立ていく方針で</a:t>
          </a:r>
          <a:r>
            <a:rPr kumimoji="1" lang="ja-JP" altLang="en-US" sz="1100">
              <a:solidFill>
                <a:schemeClr val="dk1"/>
              </a:solidFill>
              <a:effectLst/>
              <a:latin typeface="+mn-lt"/>
              <a:ea typeface="+mn-ea"/>
              <a:cs typeface="+mn-cs"/>
            </a:rPr>
            <a:t>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74DAE8D-38C5-40FC-9008-756804C73A24}"/>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2,491
80.84
2,856,051
2,793,928
62,101
1,679,197
1,736,614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年度の有形固定資産減価償却率は、</a:t>
          </a:r>
          <a:r>
            <a:rPr kumimoji="1" lang="en-US" altLang="ja-JP" sz="1050">
              <a:solidFill>
                <a:schemeClr val="dk1"/>
              </a:solidFill>
              <a:effectLst/>
              <a:latin typeface="+mn-lt"/>
              <a:ea typeface="+mn-ea"/>
              <a:cs typeface="+mn-cs"/>
            </a:rPr>
            <a:t>71.9</a:t>
          </a:r>
          <a:r>
            <a:rPr kumimoji="1" lang="ja-JP" altLang="ja-JP" sz="1050">
              <a:solidFill>
                <a:schemeClr val="dk1"/>
              </a:solidFill>
              <a:effectLst/>
              <a:latin typeface="+mn-lt"/>
              <a:ea typeface="+mn-ea"/>
              <a:cs typeface="+mn-cs"/>
            </a:rPr>
            <a:t>％と類似団体を</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ポイント上回っている。</a:t>
          </a:r>
          <a:endParaRPr lang="ja-JP" altLang="ja-JP" sz="1050">
            <a:effectLst/>
          </a:endParaRPr>
        </a:p>
        <a:p>
          <a:r>
            <a:rPr kumimoji="1" lang="ja-JP" altLang="ja-JP" sz="1050">
              <a:solidFill>
                <a:schemeClr val="dk1"/>
              </a:solidFill>
              <a:effectLst/>
              <a:latin typeface="+mn-lt"/>
              <a:ea typeface="+mn-ea"/>
              <a:cs typeface="+mn-cs"/>
            </a:rPr>
            <a:t>　今後は公共施設等総合管理計画及び個別施設計画に基づき、公共建築物の建築のみならず、延べ床面積の縮減、長寿命化又は取り壊しによる最適な配置を目指していく。</a:t>
          </a:r>
          <a:endParaRPr lang="ja-JP" altLang="ja-JP" sz="1050">
            <a:effectLst/>
          </a:endParaRPr>
        </a:p>
        <a:p>
          <a:r>
            <a:rPr kumimoji="1" lang="ja-JP" altLang="ja-JP" sz="1050">
              <a:solidFill>
                <a:schemeClr val="dk1"/>
              </a:solidFill>
              <a:effectLst/>
              <a:latin typeface="+mn-lt"/>
              <a:ea typeface="+mn-ea"/>
              <a:cs typeface="+mn-cs"/>
            </a:rPr>
            <a:t>　また、役場新庁舎の建設やライスセンター機械設備の更新も予定しており、比率は改善していくものと見込まれる。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107696</xdr:rowOff>
    </xdr:from>
    <xdr:to>
      <xdr:col>23</xdr:col>
      <xdr:colOff>136525</xdr:colOff>
      <xdr:row>31</xdr:row>
      <xdr:rowOff>37846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86123</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600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96901</xdr:rowOff>
    </xdr:from>
    <xdr:to>
      <xdr:col>19</xdr:col>
      <xdr:colOff>187325</xdr:colOff>
      <xdr:row>31</xdr:row>
      <xdr:rowOff>27051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147701</xdr:rowOff>
    </xdr:from>
    <xdr:to>
      <xdr:col>23</xdr:col>
      <xdr:colOff>85725</xdr:colOff>
      <xdr:row>30</xdr:row>
      <xdr:rowOff>158496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062726"/>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60198</xdr:rowOff>
    </xdr:from>
    <xdr:to>
      <xdr:col>15</xdr:col>
      <xdr:colOff>187325</xdr:colOff>
      <xdr:row>30</xdr:row>
      <xdr:rowOff>161798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9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110998</xdr:rowOff>
    </xdr:from>
    <xdr:to>
      <xdr:col>19</xdr:col>
      <xdr:colOff>136525</xdr:colOff>
      <xdr:row>30</xdr:row>
      <xdr:rowOff>147701</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6026023"/>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19177</xdr:rowOff>
    </xdr:from>
    <xdr:to>
      <xdr:col>11</xdr:col>
      <xdr:colOff>187325</xdr:colOff>
      <xdr:row>30</xdr:row>
      <xdr:rowOff>120777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69977</xdr:rowOff>
    </xdr:from>
    <xdr:to>
      <xdr:col>15</xdr:col>
      <xdr:colOff>136525</xdr:colOff>
      <xdr:row>30</xdr:row>
      <xdr:rowOff>110998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985002"/>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153924</xdr:rowOff>
    </xdr:from>
    <xdr:to>
      <xdr:col>7</xdr:col>
      <xdr:colOff>187325</xdr:colOff>
      <xdr:row>30</xdr:row>
      <xdr:rowOff>84074</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8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33274</xdr:rowOff>
    </xdr:from>
    <xdr:to>
      <xdr:col>11</xdr:col>
      <xdr:colOff>136525</xdr:colOff>
      <xdr:row>30</xdr:row>
      <xdr:rowOff>69977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94829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18178</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152925</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606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111904</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75201</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990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債務償還比率は、将来負担額を充当可能財源等が上回っているため、類似団体を</a:t>
          </a:r>
          <a:r>
            <a:rPr kumimoji="1" lang="en-US" altLang="ja-JP" sz="1100">
              <a:solidFill>
                <a:schemeClr val="dk1"/>
              </a:solidFill>
              <a:effectLst/>
              <a:latin typeface="+mn-lt"/>
              <a:ea typeface="+mn-ea"/>
              <a:cs typeface="+mn-cs"/>
            </a:rPr>
            <a:t>203.9</a:t>
          </a:r>
          <a:r>
            <a:rPr kumimoji="1" lang="ja-JP" altLang="ja-JP" sz="1100">
              <a:solidFill>
                <a:schemeClr val="dk1"/>
              </a:solidFill>
              <a:effectLst/>
              <a:latin typeface="+mn-lt"/>
              <a:ea typeface="+mn-ea"/>
              <a:cs typeface="+mn-cs"/>
            </a:rPr>
            <a:t>ポイント下回っている。</a:t>
          </a:r>
          <a:endParaRPr lang="ja-JP" altLang="ja-JP">
            <a:effectLst/>
          </a:endParaRPr>
        </a:p>
        <a:p>
          <a:r>
            <a:rPr kumimoji="1" lang="ja-JP" altLang="ja-JP" sz="1100">
              <a:solidFill>
                <a:schemeClr val="dk1"/>
              </a:solidFill>
              <a:effectLst/>
              <a:latin typeface="+mn-lt"/>
              <a:ea typeface="+mn-ea"/>
              <a:cs typeface="+mn-cs"/>
            </a:rPr>
            <a:t>　今後は役場新庁舎建設等による大規模事業債の借入予定があることから、債務償還比率は増加していく見込みであるが、現在の水準を可能な限り維持できるように充当可能基金の積立に努める。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76168</xdr:rowOff>
    </xdr:from>
    <xdr:to>
      <xdr:col>60</xdr:col>
      <xdr:colOff>123825</xdr:colOff>
      <xdr:row>27</xdr:row>
      <xdr:rowOff>6318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30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26</xdr:row>
      <xdr:rowOff>168049</xdr:rowOff>
    </xdr:from>
    <xdr:ext cx="469744" cy="259045"/>
    <xdr:sp macro="" textlink="">
      <xdr:nvSpPr>
        <xdr:cNvPr id="152" name="n_1aveValue債務償還比率">
          <a:extLst>
            <a:ext uri="{FF2B5EF4-FFF2-40B4-BE49-F238E27FC236}">
              <a16:creationId xmlns:a16="http://schemas.microsoft.com/office/drawing/2014/main" id="{00000000-0008-0000-0000-000098000000}"/>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3" name="n_2aveValue債務償還比率">
          <a:extLst>
            <a:ext uri="{FF2B5EF4-FFF2-40B4-BE49-F238E27FC236}">
              <a16:creationId xmlns:a16="http://schemas.microsoft.com/office/drawing/2014/main" id="{00000000-0008-0000-0000-000099000000}"/>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4" name="n_3aveValue債務償還比率">
          <a:extLst>
            <a:ext uri="{FF2B5EF4-FFF2-40B4-BE49-F238E27FC236}">
              <a16:creationId xmlns:a16="http://schemas.microsoft.com/office/drawing/2014/main" id="{00000000-0008-0000-0000-00009A000000}"/>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55" name="n_4aveValue債務償還比率">
          <a:extLst>
            <a:ext uri="{FF2B5EF4-FFF2-40B4-BE49-F238E27FC236}">
              <a16:creationId xmlns:a16="http://schemas.microsoft.com/office/drawing/2014/main" id="{00000000-0008-0000-0000-00009B000000}"/>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22845</xdr:rowOff>
    </xdr:from>
    <xdr:ext cx="405111" cy="259045"/>
    <xdr:sp macro="" textlink="">
      <xdr:nvSpPr>
        <xdr:cNvPr id="156" name="n_4mainValue債務償還比率">
          <a:extLst>
            <a:ext uri="{FF2B5EF4-FFF2-40B4-BE49-F238E27FC236}">
              <a16:creationId xmlns:a16="http://schemas.microsoft.com/office/drawing/2014/main" id="{00000000-0008-0000-0000-00009C000000}"/>
            </a:ext>
          </a:extLst>
        </xdr:cNvPr>
        <xdr:cNvSpPr txBox="1"/>
      </xdr:nvSpPr>
      <xdr:spPr>
        <a:xfrm>
          <a:off x="11595744" y="508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2,491
80.84
2,856,051
2,793,928
62,101
1,679,197
1,736,614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123372</xdr:rowOff>
    </xdr:from>
    <xdr:to>
      <xdr:col>24</xdr:col>
      <xdr:colOff>114300</xdr:colOff>
      <xdr:row>40</xdr:row>
      <xdr:rowOff>53522</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101799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92347</xdr:rowOff>
    </xdr:from>
    <xdr:to>
      <xdr:col>20</xdr:col>
      <xdr:colOff>38100</xdr:colOff>
      <xdr:row>40</xdr:row>
      <xdr:rowOff>22497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143147</xdr:rowOff>
    </xdr:from>
    <xdr:to>
      <xdr:col>24</xdr:col>
      <xdr:colOff>63500</xdr:colOff>
      <xdr:row>40</xdr:row>
      <xdr:rowOff>2722</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82969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62956</xdr:rowOff>
    </xdr:from>
    <xdr:to>
      <xdr:col>15</xdr:col>
      <xdr:colOff>101600</xdr:colOff>
      <xdr:row>39</xdr:row>
      <xdr:rowOff>164556</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113756</xdr:rowOff>
    </xdr:from>
    <xdr:to>
      <xdr:col>19</xdr:col>
      <xdr:colOff>177800</xdr:colOff>
      <xdr:row>39</xdr:row>
      <xdr:rowOff>143147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8003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30299</xdr:rowOff>
    </xdr:from>
    <xdr:to>
      <xdr:col>10</xdr:col>
      <xdr:colOff>165100</xdr:colOff>
      <xdr:row>39</xdr:row>
      <xdr:rowOff>131899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81099</xdr:rowOff>
    </xdr:from>
    <xdr:to>
      <xdr:col>15</xdr:col>
      <xdr:colOff>50800</xdr:colOff>
      <xdr:row>39</xdr:row>
      <xdr:rowOff>113756</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6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169091</xdr:rowOff>
    </xdr:from>
    <xdr:to>
      <xdr:col>6</xdr:col>
      <xdr:colOff>38100</xdr:colOff>
      <xdr:row>39</xdr:row>
      <xdr:rowOff>99241</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48441</xdr:rowOff>
    </xdr:from>
    <xdr:to>
      <xdr:col>10</xdr:col>
      <xdr:colOff>114300</xdr:colOff>
      <xdr:row>39</xdr:row>
      <xdr:rowOff>81099</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7349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13624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155683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123026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90368</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35337</xdr:rowOff>
    </xdr:from>
    <xdr:to>
      <xdr:col>55</xdr:col>
      <xdr:colOff>50800</xdr:colOff>
      <xdr:row>41</xdr:row>
      <xdr:rowOff>136937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06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141243</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99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38775</xdr:rowOff>
    </xdr:from>
    <xdr:to>
      <xdr:col>50</xdr:col>
      <xdr:colOff>165100</xdr:colOff>
      <xdr:row>41</xdr:row>
      <xdr:rowOff>140375</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86137</xdr:rowOff>
    </xdr:from>
    <xdr:to>
      <xdr:col>55</xdr:col>
      <xdr:colOff>0</xdr:colOff>
      <xdr:row>41</xdr:row>
      <xdr:rowOff>89575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15587"/>
          <a:ext cx="8382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41811</xdr:rowOff>
    </xdr:from>
    <xdr:to>
      <xdr:col>46</xdr:col>
      <xdr:colOff>38100</xdr:colOff>
      <xdr:row>41</xdr:row>
      <xdr:rowOff>143411</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7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89575</xdr:rowOff>
    </xdr:from>
    <xdr:to>
      <xdr:col>50</xdr:col>
      <xdr:colOff>114300</xdr:colOff>
      <xdr:row>41</xdr:row>
      <xdr:rowOff>92611</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19025"/>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43509</xdr:rowOff>
    </xdr:from>
    <xdr:to>
      <xdr:col>41</xdr:col>
      <xdr:colOff>101600</xdr:colOff>
      <xdr:row>41</xdr:row>
      <xdr:rowOff>145109</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92611</xdr:rowOff>
    </xdr:from>
    <xdr:to>
      <xdr:col>45</xdr:col>
      <xdr:colOff>177800</xdr:colOff>
      <xdr:row>41</xdr:row>
      <xdr:rowOff>94309</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22061"/>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46703</xdr:rowOff>
    </xdr:from>
    <xdr:to>
      <xdr:col>36</xdr:col>
      <xdr:colOff>165100</xdr:colOff>
      <xdr:row>41</xdr:row>
      <xdr:rowOff>148303</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7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94309</xdr:rowOff>
    </xdr:from>
    <xdr:to>
      <xdr:col>41</xdr:col>
      <xdr:colOff>50800</xdr:colOff>
      <xdr:row>41</xdr:row>
      <xdr:rowOff>97503</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23759"/>
          <a:ext cx="8890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131502</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16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134538</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16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136236</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1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139430</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16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57150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4943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35923</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4747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166551</xdr:rowOff>
    </xdr:from>
    <xdr:to>
      <xdr:col>15</xdr:col>
      <xdr:colOff>50800</xdr:colOff>
      <xdr:row>61</xdr:row>
      <xdr:rowOff>16328</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45355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94524</xdr:rowOff>
    </xdr:from>
    <xdr:to>
      <xdr:col>6</xdr:col>
      <xdr:colOff>38100</xdr:colOff>
      <xdr:row>61</xdr:row>
      <xdr:rowOff>24674</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145324</xdr:rowOff>
    </xdr:from>
    <xdr:to>
      <xdr:col>10</xdr:col>
      <xdr:colOff>114300</xdr:colOff>
      <xdr:row>60</xdr:row>
      <xdr:rowOff>166551</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4323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77850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4425</xdr:rowOff>
    </xdr:from>
    <xdr:to>
      <xdr:col>55</xdr:col>
      <xdr:colOff>50800</xdr:colOff>
      <xdr:row>63</xdr:row>
      <xdr:rowOff>106025</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0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90802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72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8296</xdr:rowOff>
    </xdr:from>
    <xdr:to>
      <xdr:col>50</xdr:col>
      <xdr:colOff>165100</xdr:colOff>
      <xdr:row>63</xdr:row>
      <xdr:rowOff>109896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55225</xdr:rowOff>
    </xdr:from>
    <xdr:to>
      <xdr:col>55</xdr:col>
      <xdr:colOff>0</xdr:colOff>
      <xdr:row>63</xdr:row>
      <xdr:rowOff>59096</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856575"/>
          <a:ext cx="8382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11140</xdr:rowOff>
    </xdr:from>
    <xdr:to>
      <xdr:col>46</xdr:col>
      <xdr:colOff>38100</xdr:colOff>
      <xdr:row>63</xdr:row>
      <xdr:rowOff>112740</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59096</xdr:rowOff>
    </xdr:from>
    <xdr:to>
      <xdr:col>50</xdr:col>
      <xdr:colOff>114300</xdr:colOff>
      <xdr:row>63</xdr:row>
      <xdr:rowOff>61940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860446"/>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12729</xdr:rowOff>
    </xdr:from>
    <xdr:to>
      <xdr:col>41</xdr:col>
      <xdr:colOff>101600</xdr:colOff>
      <xdr:row>63</xdr:row>
      <xdr:rowOff>114329</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61940</xdr:rowOff>
    </xdr:from>
    <xdr:to>
      <xdr:col>45</xdr:col>
      <xdr:colOff>177800</xdr:colOff>
      <xdr:row>63</xdr:row>
      <xdr:rowOff>63529</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863290"/>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15697</xdr:rowOff>
    </xdr:from>
    <xdr:to>
      <xdr:col>36</xdr:col>
      <xdr:colOff>165100</xdr:colOff>
      <xdr:row>63</xdr:row>
      <xdr:rowOff>117297</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8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63529</xdr:rowOff>
    </xdr:from>
    <xdr:to>
      <xdr:col>41</xdr:col>
      <xdr:colOff>50800</xdr:colOff>
      <xdr:row>63</xdr:row>
      <xdr:rowOff>66497</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864879"/>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101023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103867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0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105456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9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108424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90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122827</xdr:rowOff>
    </xdr:from>
    <xdr:to>
      <xdr:col>24</xdr:col>
      <xdr:colOff>114300</xdr:colOff>
      <xdr:row>82</xdr:row>
      <xdr:rowOff>52977</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145704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86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8527</xdr:rowOff>
    </xdr:from>
    <xdr:to>
      <xdr:col>20</xdr:col>
      <xdr:colOff>38100</xdr:colOff>
      <xdr:row>81</xdr:row>
      <xdr:rowOff>110127</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59327</xdr:rowOff>
    </xdr:from>
    <xdr:to>
      <xdr:col>24</xdr:col>
      <xdr:colOff>63500</xdr:colOff>
      <xdr:row>82</xdr:row>
      <xdr:rowOff>2177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94677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109764</xdr:rowOff>
    </xdr:from>
    <xdr:to>
      <xdr:col>15</xdr:col>
      <xdr:colOff>101600</xdr:colOff>
      <xdr:row>81</xdr:row>
      <xdr:rowOff>39914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160564</xdr:rowOff>
    </xdr:from>
    <xdr:to>
      <xdr:col>19</xdr:col>
      <xdr:colOff>177800</xdr:colOff>
      <xdr:row>81</xdr:row>
      <xdr:rowOff>59327</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87656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39551</xdr:rowOff>
    </xdr:from>
    <xdr:to>
      <xdr:col>10</xdr:col>
      <xdr:colOff>165100</xdr:colOff>
      <xdr:row>80</xdr:row>
      <xdr:rowOff>141151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90351</xdr:rowOff>
    </xdr:from>
    <xdr:to>
      <xdr:col>15</xdr:col>
      <xdr:colOff>50800</xdr:colOff>
      <xdr:row>80</xdr:row>
      <xdr:rowOff>160564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380635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140788</xdr:rowOff>
    </xdr:from>
    <xdr:to>
      <xdr:col>6</xdr:col>
      <xdr:colOff>38100</xdr:colOff>
      <xdr:row>80</xdr:row>
      <xdr:rowOff>70938</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20138</xdr:rowOff>
    </xdr:from>
    <xdr:to>
      <xdr:col>10</xdr:col>
      <xdr:colOff>114300</xdr:colOff>
      <xdr:row>80</xdr:row>
      <xdr:rowOff>90351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373613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126654</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56441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157678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87465</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4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123154</xdr:rowOff>
    </xdr:from>
    <xdr:to>
      <xdr:col>55</xdr:col>
      <xdr:colOff>50800</xdr:colOff>
      <xdr:row>86</xdr:row>
      <xdr:rowOff>53304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6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101581</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67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150259</xdr:rowOff>
    </xdr:from>
    <xdr:to>
      <xdr:col>50</xdr:col>
      <xdr:colOff>165100</xdr:colOff>
      <xdr:row>85</xdr:row>
      <xdr:rowOff>80409</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55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29609</xdr:rowOff>
    </xdr:from>
    <xdr:to>
      <xdr:col>55</xdr:col>
      <xdr:colOff>0</xdr:colOff>
      <xdr:row>86</xdr:row>
      <xdr:rowOff>2504</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9639300" y="14602859"/>
          <a:ext cx="838200" cy="14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158097</xdr:rowOff>
    </xdr:from>
    <xdr:to>
      <xdr:col>46</xdr:col>
      <xdr:colOff>38100</xdr:colOff>
      <xdr:row>85</xdr:row>
      <xdr:rowOff>88247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5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29609</xdr:rowOff>
    </xdr:from>
    <xdr:to>
      <xdr:col>50</xdr:col>
      <xdr:colOff>114300</xdr:colOff>
      <xdr:row>85</xdr:row>
      <xdr:rowOff>37447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60285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162561</xdr:rowOff>
    </xdr:from>
    <xdr:to>
      <xdr:col>41</xdr:col>
      <xdr:colOff>101600</xdr:colOff>
      <xdr:row>85</xdr:row>
      <xdr:rowOff>92711</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37447</xdr:rowOff>
    </xdr:from>
    <xdr:to>
      <xdr:col>45</xdr:col>
      <xdr:colOff>177800</xdr:colOff>
      <xdr:row>85</xdr:row>
      <xdr:rowOff>41911</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610697"/>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170724</xdr:rowOff>
    </xdr:from>
    <xdr:to>
      <xdr:col>36</xdr:col>
      <xdr:colOff>165100</xdr:colOff>
      <xdr:row>85</xdr:row>
      <xdr:rowOff>100874</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5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41911</xdr:rowOff>
    </xdr:from>
    <xdr:to>
      <xdr:col>41</xdr:col>
      <xdr:colOff>50800</xdr:colOff>
      <xdr:row>85</xdr:row>
      <xdr:rowOff>50074</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6151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71536</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6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79374</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65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83838</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92001</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66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100-0000B7010000}"/>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40096</xdr:rowOff>
    </xdr:from>
    <xdr:to>
      <xdr:col>81</xdr:col>
      <xdr:colOff>101600</xdr:colOff>
      <xdr:row>42</xdr:row>
      <xdr:rowOff>141696</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5430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90896</xdr:rowOff>
    </xdr:from>
    <xdr:to>
      <xdr:col>85</xdr:col>
      <xdr:colOff>127000</xdr:colOff>
      <xdr:row>42</xdr:row>
      <xdr:rowOff>92528</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5481300" y="729179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31931</xdr:rowOff>
    </xdr:from>
    <xdr:to>
      <xdr:col>76</xdr:col>
      <xdr:colOff>165100</xdr:colOff>
      <xdr:row>42</xdr:row>
      <xdr:rowOff>133531</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4541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82731</xdr:rowOff>
    </xdr:from>
    <xdr:to>
      <xdr:col>81</xdr:col>
      <xdr:colOff>50800</xdr:colOff>
      <xdr:row>42</xdr:row>
      <xdr:rowOff>90896</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4592300" y="728363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22134</xdr:rowOff>
    </xdr:from>
    <xdr:to>
      <xdr:col>72</xdr:col>
      <xdr:colOff>38100</xdr:colOff>
      <xdr:row>42</xdr:row>
      <xdr:rowOff>123734</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3652500" y="722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72934</xdr:rowOff>
    </xdr:from>
    <xdr:to>
      <xdr:col>76</xdr:col>
      <xdr:colOff>114300</xdr:colOff>
      <xdr:row>42</xdr:row>
      <xdr:rowOff>82731</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3703300" y="72738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10704</xdr:rowOff>
    </xdr:from>
    <xdr:to>
      <xdr:col>67</xdr:col>
      <xdr:colOff>101600</xdr:colOff>
      <xdr:row>42</xdr:row>
      <xdr:rowOff>112304</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27635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61504</xdr:rowOff>
    </xdr:from>
    <xdr:to>
      <xdr:col>71</xdr:col>
      <xdr:colOff>177800</xdr:colOff>
      <xdr:row>42</xdr:row>
      <xdr:rowOff>72934</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2814300" y="72624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132823</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52660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124658</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4389744" y="732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114861</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3500744" y="731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103431</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2611744" y="73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100-0000DE010000}"/>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100-0000E001000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100-0000E2010000}"/>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73406</xdr:rowOff>
    </xdr:from>
    <xdr:to>
      <xdr:col>116</xdr:col>
      <xdr:colOff>114300</xdr:colOff>
      <xdr:row>40</xdr:row>
      <xdr:rowOff>3556</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21107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51833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100-0000EE010000}"/>
            </a:ext>
          </a:extLst>
        </xdr:cNvPr>
        <xdr:cNvSpPr txBox="1"/>
      </xdr:nvSpPr>
      <xdr:spPr>
        <a:xfrm>
          <a:off x="22199600"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85293</xdr:rowOff>
    </xdr:from>
    <xdr:to>
      <xdr:col>112</xdr:col>
      <xdr:colOff>38100</xdr:colOff>
      <xdr:row>40</xdr:row>
      <xdr:rowOff>15443</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1272500" y="67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124206</xdr:rowOff>
    </xdr:from>
    <xdr:to>
      <xdr:col>116</xdr:col>
      <xdr:colOff>63500</xdr:colOff>
      <xdr:row>39</xdr:row>
      <xdr:rowOff>136093</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1323300" y="6810756"/>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93523</xdr:rowOff>
    </xdr:from>
    <xdr:to>
      <xdr:col>107</xdr:col>
      <xdr:colOff>101600</xdr:colOff>
      <xdr:row>40</xdr:row>
      <xdr:rowOff>23673</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0383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136093</xdr:rowOff>
    </xdr:from>
    <xdr:to>
      <xdr:col>111</xdr:col>
      <xdr:colOff>177800</xdr:colOff>
      <xdr:row>39</xdr:row>
      <xdr:rowOff>144323</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20434300" y="6822643"/>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98095</xdr:rowOff>
    </xdr:from>
    <xdr:to>
      <xdr:col>102</xdr:col>
      <xdr:colOff>165100</xdr:colOff>
      <xdr:row>40</xdr:row>
      <xdr:rowOff>28245</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9494500" y="67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144323</xdr:rowOff>
    </xdr:from>
    <xdr:to>
      <xdr:col>107</xdr:col>
      <xdr:colOff>50800</xdr:colOff>
      <xdr:row>39</xdr:row>
      <xdr:rowOff>148895</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9545300" y="683087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107238</xdr:rowOff>
    </xdr:from>
    <xdr:to>
      <xdr:col>98</xdr:col>
      <xdr:colOff>38100</xdr:colOff>
      <xdr:row>40</xdr:row>
      <xdr:rowOff>37388</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8605500" y="67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148895</xdr:rowOff>
    </xdr:from>
    <xdr:to>
      <xdr:col>102</xdr:col>
      <xdr:colOff>114300</xdr:colOff>
      <xdr:row>39</xdr:row>
      <xdr:rowOff>158038</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8656300" y="683544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6570</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86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14800</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8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19372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87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28515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8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83094</xdr:rowOff>
    </xdr:from>
    <xdr:to>
      <xdr:col>85</xdr:col>
      <xdr:colOff>177800</xdr:colOff>
      <xdr:row>63</xdr:row>
      <xdr:rowOff>13244</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61521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102870</xdr:rowOff>
    </xdr:from>
    <xdr:to>
      <xdr:col>85</xdr:col>
      <xdr:colOff>127000</xdr:colOff>
      <xdr:row>62</xdr:row>
      <xdr:rowOff>133894</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07327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19413</xdr:rowOff>
    </xdr:from>
    <xdr:to>
      <xdr:col>76</xdr:col>
      <xdr:colOff>165100</xdr:colOff>
      <xdr:row>62</xdr:row>
      <xdr:rowOff>121013</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70213</xdr:rowOff>
    </xdr:from>
    <xdr:to>
      <xdr:col>81</xdr:col>
      <xdr:colOff>50800</xdr:colOff>
      <xdr:row>62</xdr:row>
      <xdr:rowOff>102870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4592300" y="107001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158206</xdr:rowOff>
    </xdr:from>
    <xdr:to>
      <xdr:col>72</xdr:col>
      <xdr:colOff>38100</xdr:colOff>
      <xdr:row>62</xdr:row>
      <xdr:rowOff>88356</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37556</xdr:rowOff>
    </xdr:from>
    <xdr:to>
      <xdr:col>76</xdr:col>
      <xdr:colOff>114300</xdr:colOff>
      <xdr:row>62</xdr:row>
      <xdr:rowOff>70213</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3703300" y="106674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37556</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14300" y="106299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112140</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79483</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1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100-00005002000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00000000-0008-0000-0100-000052020000}"/>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100-000054020000}"/>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145156</xdr:rowOff>
    </xdr:from>
    <xdr:to>
      <xdr:col>116</xdr:col>
      <xdr:colOff>114300</xdr:colOff>
      <xdr:row>63</xdr:row>
      <xdr:rowOff>75306</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2110700" y="107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63873</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100-000060020000}"/>
            </a:ext>
          </a:extLst>
        </xdr:cNvPr>
        <xdr:cNvSpPr txBox="1"/>
      </xdr:nvSpPr>
      <xdr:spPr>
        <a:xfrm>
          <a:off x="22199600" y="106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148630</xdr:rowOff>
    </xdr:from>
    <xdr:to>
      <xdr:col>112</xdr:col>
      <xdr:colOff>38100</xdr:colOff>
      <xdr:row>63</xdr:row>
      <xdr:rowOff>78780</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1272500" y="107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24506</xdr:rowOff>
    </xdr:from>
    <xdr:to>
      <xdr:col>116</xdr:col>
      <xdr:colOff>63500</xdr:colOff>
      <xdr:row>63</xdr:row>
      <xdr:rowOff>27980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1323300" y="10825856"/>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152243</xdr:rowOff>
    </xdr:from>
    <xdr:to>
      <xdr:col>107</xdr:col>
      <xdr:colOff>101600</xdr:colOff>
      <xdr:row>63</xdr:row>
      <xdr:rowOff>82393</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0383500" y="107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27980</xdr:rowOff>
    </xdr:from>
    <xdr:to>
      <xdr:col>111</xdr:col>
      <xdr:colOff>177800</xdr:colOff>
      <xdr:row>63</xdr:row>
      <xdr:rowOff>31593</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20434300" y="10829330"/>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154254</xdr:rowOff>
    </xdr:from>
    <xdr:to>
      <xdr:col>102</xdr:col>
      <xdr:colOff>165100</xdr:colOff>
      <xdr:row>63</xdr:row>
      <xdr:rowOff>84404</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9494500" y="107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31593</xdr:rowOff>
    </xdr:from>
    <xdr:to>
      <xdr:col>107</xdr:col>
      <xdr:colOff>50800</xdr:colOff>
      <xdr:row>63</xdr:row>
      <xdr:rowOff>33604</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19545300" y="1083294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158049</xdr:rowOff>
    </xdr:from>
    <xdr:to>
      <xdr:col>98</xdr:col>
      <xdr:colOff>38100</xdr:colOff>
      <xdr:row>63</xdr:row>
      <xdr:rowOff>88199</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8605500" y="1078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33604</xdr:rowOff>
    </xdr:from>
    <xdr:to>
      <xdr:col>102</xdr:col>
      <xdr:colOff>114300</xdr:colOff>
      <xdr:row>63</xdr:row>
      <xdr:rowOff>37399</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8656300" y="10834954"/>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00000000-0008-0000-0100-000069020000}"/>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00000000-0008-0000-0100-00006A020000}"/>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00000000-0008-0000-0100-00006B020000}"/>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00000000-0008-0000-0100-00006C020000}"/>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69907</xdr:rowOff>
    </xdr:from>
    <xdr:ext cx="469744" cy="259045"/>
    <xdr:sp macro="" textlink="">
      <xdr:nvSpPr>
        <xdr:cNvPr id="621" name="n_1mainValue【学校施設】&#10;一人当たり面積">
          <a:extLst>
            <a:ext uri="{FF2B5EF4-FFF2-40B4-BE49-F238E27FC236}">
              <a16:creationId xmlns:a16="http://schemas.microsoft.com/office/drawing/2014/main" id="{00000000-0008-0000-0100-00006D020000}"/>
            </a:ext>
          </a:extLst>
        </xdr:cNvPr>
        <xdr:cNvSpPr txBox="1"/>
      </xdr:nvSpPr>
      <xdr:spPr>
        <a:xfrm>
          <a:off x="21075727" y="1087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73520</xdr:rowOff>
    </xdr:from>
    <xdr:ext cx="469744" cy="259045"/>
    <xdr:sp macro="" textlink="">
      <xdr:nvSpPr>
        <xdr:cNvPr id="622" name="n_2mainValue【学校施設】&#10;一人当たり面積">
          <a:extLst>
            <a:ext uri="{FF2B5EF4-FFF2-40B4-BE49-F238E27FC236}">
              <a16:creationId xmlns:a16="http://schemas.microsoft.com/office/drawing/2014/main" id="{00000000-0008-0000-0100-00006E020000}"/>
            </a:ext>
          </a:extLst>
        </xdr:cNvPr>
        <xdr:cNvSpPr txBox="1"/>
      </xdr:nvSpPr>
      <xdr:spPr>
        <a:xfrm>
          <a:off x="20199427" y="108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75531</xdr:rowOff>
    </xdr:from>
    <xdr:ext cx="469744" cy="259045"/>
    <xdr:sp macro="" textlink="">
      <xdr:nvSpPr>
        <xdr:cNvPr id="623" name="n_3mainValue【学校施設】&#10;一人当たり面積">
          <a:extLst>
            <a:ext uri="{FF2B5EF4-FFF2-40B4-BE49-F238E27FC236}">
              <a16:creationId xmlns:a16="http://schemas.microsoft.com/office/drawing/2014/main" id="{00000000-0008-0000-0100-00006F020000}"/>
            </a:ext>
          </a:extLst>
        </xdr:cNvPr>
        <xdr:cNvSpPr txBox="1"/>
      </xdr:nvSpPr>
      <xdr:spPr>
        <a:xfrm>
          <a:off x="19310427" y="1087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79326</xdr:rowOff>
    </xdr:from>
    <xdr:ext cx="469744" cy="259045"/>
    <xdr:sp macro="" textlink="">
      <xdr:nvSpPr>
        <xdr:cNvPr id="624" name="n_4mainValue【学校施設】&#10;一人当たり面積">
          <a:extLst>
            <a:ext uri="{FF2B5EF4-FFF2-40B4-BE49-F238E27FC236}">
              <a16:creationId xmlns:a16="http://schemas.microsoft.com/office/drawing/2014/main" id="{00000000-0008-0000-0100-000070020000}"/>
            </a:ext>
          </a:extLst>
        </xdr:cNvPr>
        <xdr:cNvSpPr txBox="1"/>
      </xdr:nvSpPr>
      <xdr:spPr>
        <a:xfrm>
          <a:off x="18421427" y="1088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1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100-00009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00000000-0008-0000-0100-00009D020000}"/>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100-00009F020000}"/>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100-0000AB020000}"/>
            </a:ext>
          </a:extLst>
        </xdr:cNvPr>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107043</xdr:rowOff>
    </xdr:from>
    <xdr:to>
      <xdr:col>81</xdr:col>
      <xdr:colOff>101600</xdr:colOff>
      <xdr:row>106</xdr:row>
      <xdr:rowOff>37193</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5430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106</xdr:row>
      <xdr:rowOff>28848</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5481300" y="1816009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4541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115388</xdr:rowOff>
    </xdr:from>
    <xdr:to>
      <xdr:col>81</xdr:col>
      <xdr:colOff>50800</xdr:colOff>
      <xdr:row>105</xdr:row>
      <xdr:rowOff>157843</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4592300" y="1811763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22134</xdr:rowOff>
    </xdr:from>
    <xdr:to>
      <xdr:col>72</xdr:col>
      <xdr:colOff>38100</xdr:colOff>
      <xdr:row>105</xdr:row>
      <xdr:rowOff>123734</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3652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72934</xdr:rowOff>
    </xdr:from>
    <xdr:to>
      <xdr:col>76</xdr:col>
      <xdr:colOff>114300</xdr:colOff>
      <xdr:row>105</xdr:row>
      <xdr:rowOff>115388</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3703300" y="180751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xdr:rowOff>
    </xdr:from>
    <xdr:to>
      <xdr:col>67</xdr:col>
      <xdr:colOff>101600</xdr:colOff>
      <xdr:row>105</xdr:row>
      <xdr:rowOff>117202</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2763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66402</xdr:rowOff>
    </xdr:from>
    <xdr:to>
      <xdr:col>71</xdr:col>
      <xdr:colOff>177800</xdr:colOff>
      <xdr:row>105</xdr:row>
      <xdr:rowOff>72934</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2814300" y="1806865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100-0000B4020000}"/>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100-0000B5020000}"/>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100-0000B6020000}"/>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100-0000B7020000}"/>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28320</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140261</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133729</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1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100-0000D4020000}"/>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00000000-0008-0000-0100-0000D6020000}"/>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100-0000D8020000}"/>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19152</xdr:rowOff>
    </xdr:from>
    <xdr:to>
      <xdr:col>116</xdr:col>
      <xdr:colOff>114300</xdr:colOff>
      <xdr:row>108</xdr:row>
      <xdr:rowOff>120752</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2110700" y="185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149979</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100-0000E4020000}"/>
            </a:ext>
          </a:extLst>
        </xdr:cNvPr>
        <xdr:cNvSpPr txBox="1"/>
      </xdr:nvSpPr>
      <xdr:spPr>
        <a:xfrm>
          <a:off x="22199600" y="183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21895</xdr:rowOff>
    </xdr:from>
    <xdr:to>
      <xdr:col>112</xdr:col>
      <xdr:colOff>38100</xdr:colOff>
      <xdr:row>108</xdr:row>
      <xdr:rowOff>123495</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1272500" y="185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69952</xdr:rowOff>
    </xdr:from>
    <xdr:to>
      <xdr:col>116</xdr:col>
      <xdr:colOff>63500</xdr:colOff>
      <xdr:row>108</xdr:row>
      <xdr:rowOff>72695</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21323300" y="1858655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23952</xdr:rowOff>
    </xdr:from>
    <xdr:to>
      <xdr:col>107</xdr:col>
      <xdr:colOff>101600</xdr:colOff>
      <xdr:row>108</xdr:row>
      <xdr:rowOff>125552</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0383500" y="185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72695</xdr:rowOff>
    </xdr:from>
    <xdr:to>
      <xdr:col>111</xdr:col>
      <xdr:colOff>177800</xdr:colOff>
      <xdr:row>108</xdr:row>
      <xdr:rowOff>74752</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20434300" y="1858929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25095</xdr:rowOff>
    </xdr:from>
    <xdr:to>
      <xdr:col>102</xdr:col>
      <xdr:colOff>165100</xdr:colOff>
      <xdr:row>108</xdr:row>
      <xdr:rowOff>126695</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9494500" y="185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74752</xdr:rowOff>
    </xdr:from>
    <xdr:to>
      <xdr:col>107</xdr:col>
      <xdr:colOff>50800</xdr:colOff>
      <xdr:row>108</xdr:row>
      <xdr:rowOff>75895</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9545300" y="185913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27152</xdr:rowOff>
    </xdr:from>
    <xdr:to>
      <xdr:col>98</xdr:col>
      <xdr:colOff>38100</xdr:colOff>
      <xdr:row>108</xdr:row>
      <xdr:rowOff>128752</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8605500" y="185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75895</xdr:rowOff>
    </xdr:from>
    <xdr:to>
      <xdr:col>102</xdr:col>
      <xdr:colOff>114300</xdr:colOff>
      <xdr:row>108</xdr:row>
      <xdr:rowOff>77952</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8656300" y="1859249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49" name="n_1aveValue【公民館】&#10;一人当たり面積">
          <a:extLst>
            <a:ext uri="{FF2B5EF4-FFF2-40B4-BE49-F238E27FC236}">
              <a16:creationId xmlns:a16="http://schemas.microsoft.com/office/drawing/2014/main" id="{00000000-0008-0000-0100-0000ED020000}"/>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50" name="n_2aveValue【公民館】&#10;一人当たり面積">
          <a:extLst>
            <a:ext uri="{FF2B5EF4-FFF2-40B4-BE49-F238E27FC236}">
              <a16:creationId xmlns:a16="http://schemas.microsoft.com/office/drawing/2014/main" id="{00000000-0008-0000-0100-0000EE020000}"/>
            </a:ext>
          </a:extLst>
        </xdr:cNvPr>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00000000-0008-0000-0100-0000EF020000}"/>
            </a:ext>
          </a:extLst>
        </xdr:cNvPr>
        <xdr:cNvSpPr txBox="1"/>
      </xdr:nvSpPr>
      <xdr:spPr>
        <a:xfrm>
          <a:off x="19310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id="{00000000-0008-0000-0100-0000F0020000}"/>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140022</xdr:rowOff>
    </xdr:from>
    <xdr:ext cx="469744" cy="259045"/>
    <xdr:sp macro="" textlink="">
      <xdr:nvSpPr>
        <xdr:cNvPr id="753" name="n_1mainValue【公民館】&#10;一人当たり面積">
          <a:extLst>
            <a:ext uri="{FF2B5EF4-FFF2-40B4-BE49-F238E27FC236}">
              <a16:creationId xmlns:a16="http://schemas.microsoft.com/office/drawing/2014/main" id="{00000000-0008-0000-0100-0000F1020000}"/>
            </a:ext>
          </a:extLst>
        </xdr:cNvPr>
        <xdr:cNvSpPr txBox="1"/>
      </xdr:nvSpPr>
      <xdr:spPr>
        <a:xfrm>
          <a:off x="21075727" y="183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142079</xdr:rowOff>
    </xdr:from>
    <xdr:ext cx="469744" cy="259045"/>
    <xdr:sp macro="" textlink="">
      <xdr:nvSpPr>
        <xdr:cNvPr id="754" name="n_2mainValue【公民館】&#10;一人当たり面積">
          <a:extLst>
            <a:ext uri="{FF2B5EF4-FFF2-40B4-BE49-F238E27FC236}">
              <a16:creationId xmlns:a16="http://schemas.microsoft.com/office/drawing/2014/main" id="{00000000-0008-0000-0100-0000F2020000}"/>
            </a:ext>
          </a:extLst>
        </xdr:cNvPr>
        <xdr:cNvSpPr txBox="1"/>
      </xdr:nvSpPr>
      <xdr:spPr>
        <a:xfrm>
          <a:off x="20199427" y="1831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143222</xdr:rowOff>
    </xdr:from>
    <xdr:ext cx="469744" cy="259045"/>
    <xdr:sp macro="" textlink="">
      <xdr:nvSpPr>
        <xdr:cNvPr id="755" name="n_3mainValue【公民館】&#10;一人当たり面積">
          <a:extLst>
            <a:ext uri="{FF2B5EF4-FFF2-40B4-BE49-F238E27FC236}">
              <a16:creationId xmlns:a16="http://schemas.microsoft.com/office/drawing/2014/main" id="{00000000-0008-0000-0100-0000F3020000}"/>
            </a:ext>
          </a:extLst>
        </xdr:cNvPr>
        <xdr:cNvSpPr txBox="1"/>
      </xdr:nvSpPr>
      <xdr:spPr>
        <a:xfrm>
          <a:off x="19310427" y="1831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119879</xdr:rowOff>
    </xdr:from>
    <xdr:ext cx="469744" cy="259045"/>
    <xdr:sp macro="" textlink="">
      <xdr:nvSpPr>
        <xdr:cNvPr id="756" name="n_4mainValue【公民館】&#10;一人当たり面積">
          <a:extLst>
            <a:ext uri="{FF2B5EF4-FFF2-40B4-BE49-F238E27FC236}">
              <a16:creationId xmlns:a16="http://schemas.microsoft.com/office/drawing/2014/main" id="{00000000-0008-0000-0100-0000F4020000}"/>
            </a:ext>
          </a:extLst>
        </xdr:cNvPr>
        <xdr:cNvSpPr txBox="1"/>
      </xdr:nvSpPr>
      <xdr:spPr>
        <a:xfrm>
          <a:off x="18421427" y="186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類似団体と比較して、特に有形固定資産減価償却率が高い施設は認定こども園・幼稚園・保育所、学校施設、一般廃棄物処理施設、庁舎であり、特に低い施設は公営住宅となっている。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認定こども園・幼稚園・保育所については蓬田保育所（耐用年数</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年）の改修の最終年が平成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年となっており、減価償却率が高くなっている。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学校施設では、蓬田小学校は主に木造であり耐用年数が短く、蓬田中学校については平成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年の改修が最後であるため平均よりも減価償却率が高くなっている。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庁舎は耐用年数</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年を大幅に経過しており、減価償却率が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一方、公営住宅については大館住宅団地と宮本住宅団地は昭和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年取得で耐用年数</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年を大幅に経過しているものの生活排水等改善事業や外壁改修事業等により長寿命化を図っている。また、平成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年にかけて新設したよもっと団地により、減価償却率は平均よりも低くなっている。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2,491
80.84
2,856,051
2,793,928
62,101
1,679,197
1,736,614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48260</xdr:rowOff>
    </xdr:from>
    <xdr:to>
      <xdr:col>24</xdr:col>
      <xdr:colOff>114300</xdr:colOff>
      <xdr:row>61</xdr:row>
      <xdr:rowOff>149860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26687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99060</xdr:rowOff>
    </xdr:from>
    <xdr:to>
      <xdr:col>24</xdr:col>
      <xdr:colOff>63500</xdr:colOff>
      <xdr:row>62</xdr:row>
      <xdr:rowOff>36195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flipV="1">
          <a:off x="3797300" y="1055751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62</xdr:row>
      <xdr:rowOff>36195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6241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3175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123825</xdr:rowOff>
    </xdr:from>
    <xdr:to>
      <xdr:col>15</xdr:col>
      <xdr:colOff>50800</xdr:colOff>
      <xdr:row>61</xdr:row>
      <xdr:rowOff>165735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5822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31115</xdr:rowOff>
    </xdr:from>
    <xdr:to>
      <xdr:col>6</xdr:col>
      <xdr:colOff>38100</xdr:colOff>
      <xdr:row>61</xdr:row>
      <xdr:rowOff>132715</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81915</xdr:rowOff>
    </xdr:from>
    <xdr:to>
      <xdr:col>10</xdr:col>
      <xdr:colOff>114300</xdr:colOff>
      <xdr:row>61</xdr:row>
      <xdr:rowOff>123825</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540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78122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36212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123842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64480</xdr:rowOff>
    </xdr:from>
    <xdr:to>
      <xdr:col>55</xdr:col>
      <xdr:colOff>50800</xdr:colOff>
      <xdr:row>63</xdr:row>
      <xdr:rowOff>166080</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8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42907</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1084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70685</xdr:rowOff>
    </xdr:from>
    <xdr:to>
      <xdr:col>50</xdr:col>
      <xdr:colOff>165100</xdr:colOff>
      <xdr:row>64</xdr:row>
      <xdr:rowOff>835</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87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115280</xdr:rowOff>
    </xdr:from>
    <xdr:to>
      <xdr:col>55</xdr:col>
      <xdr:colOff>0</xdr:colOff>
      <xdr:row>63</xdr:row>
      <xdr:rowOff>121485</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9639300" y="10916630"/>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75257</xdr:rowOff>
    </xdr:from>
    <xdr:to>
      <xdr:col>46</xdr:col>
      <xdr:colOff>38100</xdr:colOff>
      <xdr:row>64</xdr:row>
      <xdr:rowOff>5407</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8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121485</xdr:rowOff>
    </xdr:from>
    <xdr:to>
      <xdr:col>50</xdr:col>
      <xdr:colOff>114300</xdr:colOff>
      <xdr:row>63</xdr:row>
      <xdr:rowOff>126057</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8750300" y="1092283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77869</xdr:rowOff>
    </xdr:from>
    <xdr:to>
      <xdr:col>41</xdr:col>
      <xdr:colOff>101600</xdr:colOff>
      <xdr:row>64</xdr:row>
      <xdr:rowOff>8019</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8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126057</xdr:rowOff>
    </xdr:from>
    <xdr:to>
      <xdr:col>45</xdr:col>
      <xdr:colOff>177800</xdr:colOff>
      <xdr:row>63</xdr:row>
      <xdr:rowOff>128669</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7861300" y="10927407"/>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82768</xdr:rowOff>
    </xdr:from>
    <xdr:to>
      <xdr:col>36</xdr:col>
      <xdr:colOff>165100</xdr:colOff>
      <xdr:row>64</xdr:row>
      <xdr:rowOff>12918</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8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128669</xdr:rowOff>
    </xdr:from>
    <xdr:to>
      <xdr:col>41</xdr:col>
      <xdr:colOff>50800</xdr:colOff>
      <xdr:row>63</xdr:row>
      <xdr:rowOff>133568</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972300" y="109300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163412</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1096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167984</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1096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170596</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1097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4045</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1097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2" name="【一般廃棄物処理施設】&#10;有形固定資産減価償却率グラフ枠">
          <a:extLst>
            <a:ext uri="{FF2B5EF4-FFF2-40B4-BE49-F238E27FC236}">
              <a16:creationId xmlns:a16="http://schemas.microsoft.com/office/drawing/2014/main" id="{00000000-0008-0000-0200-0000DE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4" name="【一般廃棄物処理施設】&#10;有形固定資産減価償却率最小値テキスト">
          <a:extLst>
            <a:ext uri="{FF2B5EF4-FFF2-40B4-BE49-F238E27FC236}">
              <a16:creationId xmlns:a16="http://schemas.microsoft.com/office/drawing/2014/main" id="{00000000-0008-0000-0200-0000E000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26" name="【一般廃棄物処理施設】&#10;有形固定資産減価償却率最大値テキスト">
          <a:extLst>
            <a:ext uri="{FF2B5EF4-FFF2-40B4-BE49-F238E27FC236}">
              <a16:creationId xmlns:a16="http://schemas.microsoft.com/office/drawing/2014/main" id="{00000000-0008-0000-0200-0000E200000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28" name="【一般廃棄物処理施設】&#10;有形固定資産減価償却率平均値テキスト">
          <a:extLst>
            <a:ext uri="{FF2B5EF4-FFF2-40B4-BE49-F238E27FC236}">
              <a16:creationId xmlns:a16="http://schemas.microsoft.com/office/drawing/2014/main" id="{00000000-0008-0000-0200-0000E4000000}"/>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16268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240" name="【一般廃棄物処理施設】&#10;有形固定資産減価償却率該当値テキスト">
          <a:extLst>
            <a:ext uri="{FF2B5EF4-FFF2-40B4-BE49-F238E27FC236}">
              <a16:creationId xmlns:a16="http://schemas.microsoft.com/office/drawing/2014/main" id="{00000000-0008-0000-0200-0000F0000000}"/>
            </a:ext>
          </a:extLst>
        </xdr:cNvPr>
        <xdr:cNvSpPr txBox="1"/>
      </xdr:nvSpPr>
      <xdr:spPr>
        <a:xfrm>
          <a:off x="16357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18869</xdr:rowOff>
    </xdr:from>
    <xdr:to>
      <xdr:col>81</xdr:col>
      <xdr:colOff>101600</xdr:colOff>
      <xdr:row>39</xdr:row>
      <xdr:rowOff>120469</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5430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69669</xdr:rowOff>
    </xdr:from>
    <xdr:to>
      <xdr:col>85</xdr:col>
      <xdr:colOff>127000</xdr:colOff>
      <xdr:row>39</xdr:row>
      <xdr:rowOff>108857</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5481300" y="67562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120106</xdr:rowOff>
    </xdr:from>
    <xdr:to>
      <xdr:col>76</xdr:col>
      <xdr:colOff>165100</xdr:colOff>
      <xdr:row>39</xdr:row>
      <xdr:rowOff>50256</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14541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170906</xdr:rowOff>
    </xdr:from>
    <xdr:to>
      <xdr:col>81</xdr:col>
      <xdr:colOff>50800</xdr:colOff>
      <xdr:row>39</xdr:row>
      <xdr:rowOff>69669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4592300" y="668600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3652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170906</xdr:rowOff>
    </xdr:from>
    <xdr:to>
      <xdr:col>76</xdr:col>
      <xdr:colOff>114300</xdr:colOff>
      <xdr:row>40</xdr:row>
      <xdr:rowOff>77833</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13703300" y="6686006"/>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40</xdr:row>
      <xdr:rowOff>77833</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2814300" y="6579870"/>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49" name="n_1aveValue【一般廃棄物処理施設】&#10;有形固定資産減価償却率">
          <a:extLst>
            <a:ext uri="{FF2B5EF4-FFF2-40B4-BE49-F238E27FC236}">
              <a16:creationId xmlns:a16="http://schemas.microsoft.com/office/drawing/2014/main" id="{00000000-0008-0000-0200-0000F9000000}"/>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50" name="n_2ave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251" name="n_3ave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252" name="n_4aveValue【一般廃棄物処理施設】&#10;有形固定資産減価償却率">
          <a:extLst>
            <a:ext uri="{FF2B5EF4-FFF2-40B4-BE49-F238E27FC236}">
              <a16:creationId xmlns:a16="http://schemas.microsoft.com/office/drawing/2014/main" id="{00000000-0008-0000-0200-0000FC000000}"/>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111596</xdr:rowOff>
    </xdr:from>
    <xdr:ext cx="405111" cy="259045"/>
    <xdr:sp macro="" textlink="">
      <xdr:nvSpPr>
        <xdr:cNvPr id="253" name="n_1mainValue【一般廃棄物処理施設】&#10;有形固定資産減価償却率">
          <a:extLst>
            <a:ext uri="{FF2B5EF4-FFF2-40B4-BE49-F238E27FC236}">
              <a16:creationId xmlns:a16="http://schemas.microsoft.com/office/drawing/2014/main" id="{00000000-0008-0000-0200-0000FD000000}"/>
            </a:ext>
          </a:extLst>
        </xdr:cNvPr>
        <xdr:cNvSpPr txBox="1"/>
      </xdr:nvSpPr>
      <xdr:spPr>
        <a:xfrm>
          <a:off x="152660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41383</xdr:rowOff>
    </xdr:from>
    <xdr:ext cx="405111" cy="259045"/>
    <xdr:sp macro="" textlink="">
      <xdr:nvSpPr>
        <xdr:cNvPr id="254" name="n_2mainValue【一般廃棄物処理施設】&#10;有形固定資産減価償却率">
          <a:extLst>
            <a:ext uri="{FF2B5EF4-FFF2-40B4-BE49-F238E27FC236}">
              <a16:creationId xmlns:a16="http://schemas.microsoft.com/office/drawing/2014/main" id="{00000000-0008-0000-0200-0000FE000000}"/>
            </a:ext>
          </a:extLst>
        </xdr:cNvPr>
        <xdr:cNvSpPr txBox="1"/>
      </xdr:nvSpPr>
      <xdr:spPr>
        <a:xfrm>
          <a:off x="14389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255" name="n_3mainValue【一般廃棄物処理施設】&#10;有形固定資産減価償却率">
          <a:extLst>
            <a:ext uri="{FF2B5EF4-FFF2-40B4-BE49-F238E27FC236}">
              <a16:creationId xmlns:a16="http://schemas.microsoft.com/office/drawing/2014/main" id="{00000000-0008-0000-0200-0000FF000000}"/>
            </a:ext>
          </a:extLst>
        </xdr:cNvPr>
        <xdr:cNvSpPr txBox="1"/>
      </xdr:nvSpPr>
      <xdr:spPr>
        <a:xfrm>
          <a:off x="13500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132097</xdr:rowOff>
    </xdr:from>
    <xdr:ext cx="405111" cy="259045"/>
    <xdr:sp macro="" textlink="">
      <xdr:nvSpPr>
        <xdr:cNvPr id="256" name="n_4mainValue【一般廃棄物処理施設】&#10;有形固定資産減価償却率">
          <a:extLst>
            <a:ext uri="{FF2B5EF4-FFF2-40B4-BE49-F238E27FC236}">
              <a16:creationId xmlns:a16="http://schemas.microsoft.com/office/drawing/2014/main" id="{00000000-0008-0000-0200-000000010000}"/>
            </a:ext>
          </a:extLst>
        </xdr:cNvPr>
        <xdr:cNvSpPr txBox="1"/>
      </xdr:nvSpPr>
      <xdr:spPr>
        <a:xfrm>
          <a:off x="12611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1" name="【一般廃棄物処理施設】&#10;一人当たり有形固定資産（償却資産）額グラフ枠">
          <a:extLst>
            <a:ext uri="{FF2B5EF4-FFF2-40B4-BE49-F238E27FC236}">
              <a16:creationId xmlns:a16="http://schemas.microsoft.com/office/drawing/2014/main" id="{00000000-0008-0000-0200-00001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83" name="【一般廃棄物処理施設】&#10;一人当たり有形固定資産（償却資産）額最小値テキスト">
          <a:extLst>
            <a:ext uri="{FF2B5EF4-FFF2-40B4-BE49-F238E27FC236}">
              <a16:creationId xmlns:a16="http://schemas.microsoft.com/office/drawing/2014/main" id="{00000000-0008-0000-0200-00001B010000}"/>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85" name="【一般廃棄物処理施設】&#10;一人当たり有形固定資産（償却資産）額最大値テキスト">
          <a:extLst>
            <a:ext uri="{FF2B5EF4-FFF2-40B4-BE49-F238E27FC236}">
              <a16:creationId xmlns:a16="http://schemas.microsoft.com/office/drawing/2014/main" id="{00000000-0008-0000-0200-00001D010000}"/>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287" name="【一般廃棄物処理施設】&#10;一人当たり有形固定資産（償却資産）額平均値テキスト">
          <a:extLst>
            <a:ext uri="{FF2B5EF4-FFF2-40B4-BE49-F238E27FC236}">
              <a16:creationId xmlns:a16="http://schemas.microsoft.com/office/drawing/2014/main" id="{00000000-0008-0000-0200-00001F010000}"/>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167349</xdr:rowOff>
    </xdr:from>
    <xdr:to>
      <xdr:col>116</xdr:col>
      <xdr:colOff>114300</xdr:colOff>
      <xdr:row>42</xdr:row>
      <xdr:rowOff>97499</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22110700" y="71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82276</xdr:rowOff>
    </xdr:from>
    <xdr:ext cx="534377" cy="259045"/>
    <xdr:sp macro="" textlink="">
      <xdr:nvSpPr>
        <xdr:cNvPr id="299" name="【一般廃棄物処理施設】&#10;一人当たり有形固定資産（償却資産）額該当値テキスト">
          <a:extLst>
            <a:ext uri="{FF2B5EF4-FFF2-40B4-BE49-F238E27FC236}">
              <a16:creationId xmlns:a16="http://schemas.microsoft.com/office/drawing/2014/main" id="{00000000-0008-0000-0200-00002B010000}"/>
            </a:ext>
          </a:extLst>
        </xdr:cNvPr>
        <xdr:cNvSpPr txBox="1"/>
      </xdr:nvSpPr>
      <xdr:spPr>
        <a:xfrm>
          <a:off x="22199600" y="71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168877</xdr:rowOff>
    </xdr:from>
    <xdr:to>
      <xdr:col>112</xdr:col>
      <xdr:colOff>38100</xdr:colOff>
      <xdr:row>42</xdr:row>
      <xdr:rowOff>99027</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21272500" y="719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46699</xdr:rowOff>
    </xdr:from>
    <xdr:to>
      <xdr:col>116</xdr:col>
      <xdr:colOff>63500</xdr:colOff>
      <xdr:row>42</xdr:row>
      <xdr:rowOff>48227</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21323300" y="7247599"/>
          <a:ext cx="8382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169997</xdr:rowOff>
    </xdr:from>
    <xdr:to>
      <xdr:col>107</xdr:col>
      <xdr:colOff>101600</xdr:colOff>
      <xdr:row>42</xdr:row>
      <xdr:rowOff>100147</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20383500" y="71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48227</xdr:rowOff>
    </xdr:from>
    <xdr:to>
      <xdr:col>111</xdr:col>
      <xdr:colOff>177800</xdr:colOff>
      <xdr:row>42</xdr:row>
      <xdr:rowOff>49347</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20434300" y="7249127"/>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170624</xdr:rowOff>
    </xdr:from>
    <xdr:to>
      <xdr:col>102</xdr:col>
      <xdr:colOff>165100</xdr:colOff>
      <xdr:row>42</xdr:row>
      <xdr:rowOff>100774</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19494500" y="72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49347</xdr:rowOff>
    </xdr:from>
    <xdr:to>
      <xdr:col>107</xdr:col>
      <xdr:colOff>50800</xdr:colOff>
      <xdr:row>42</xdr:row>
      <xdr:rowOff>49974</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19545300" y="7250247"/>
          <a:ext cx="889000" cy="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344</xdr:rowOff>
    </xdr:from>
    <xdr:to>
      <xdr:col>98</xdr:col>
      <xdr:colOff>38100</xdr:colOff>
      <xdr:row>42</xdr:row>
      <xdr:rowOff>101944</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8605500" y="72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49974</xdr:rowOff>
    </xdr:from>
    <xdr:to>
      <xdr:col>102</xdr:col>
      <xdr:colOff>114300</xdr:colOff>
      <xdr:row>42</xdr:row>
      <xdr:rowOff>51144</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18656300" y="7250874"/>
          <a:ext cx="8890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308" name="n_1aveValue【一般廃棄物処理施設】&#10;一人当たり有形固定資産（償却資産）額">
          <a:extLst>
            <a:ext uri="{FF2B5EF4-FFF2-40B4-BE49-F238E27FC236}">
              <a16:creationId xmlns:a16="http://schemas.microsoft.com/office/drawing/2014/main" id="{00000000-0008-0000-0200-000034010000}"/>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309" name="n_2aveValue【一般廃棄物処理施設】&#10;一人当たり有形固定資産（償却資産）額">
          <a:extLst>
            <a:ext uri="{FF2B5EF4-FFF2-40B4-BE49-F238E27FC236}">
              <a16:creationId xmlns:a16="http://schemas.microsoft.com/office/drawing/2014/main" id="{00000000-0008-0000-0200-000035010000}"/>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310" name="n_3aveValue【一般廃棄物処理施設】&#10;一人当たり有形固定資産（償却資産）額">
          <a:extLst>
            <a:ext uri="{FF2B5EF4-FFF2-40B4-BE49-F238E27FC236}">
              <a16:creationId xmlns:a16="http://schemas.microsoft.com/office/drawing/2014/main" id="{00000000-0008-0000-0200-000036010000}"/>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311" name="n_4aveValue【一般廃棄物処理施設】&#10;一人当たり有形固定資産（償却資産）額">
          <a:extLst>
            <a:ext uri="{FF2B5EF4-FFF2-40B4-BE49-F238E27FC236}">
              <a16:creationId xmlns:a16="http://schemas.microsoft.com/office/drawing/2014/main" id="{00000000-0008-0000-0200-000037010000}"/>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90154</xdr:rowOff>
    </xdr:from>
    <xdr:ext cx="534377" cy="259045"/>
    <xdr:sp macro="" textlink="">
      <xdr:nvSpPr>
        <xdr:cNvPr id="312" name="n_1mainValue【一般廃棄物処理施設】&#10;一人当たり有形固定資産（償却資産）額">
          <a:extLst>
            <a:ext uri="{FF2B5EF4-FFF2-40B4-BE49-F238E27FC236}">
              <a16:creationId xmlns:a16="http://schemas.microsoft.com/office/drawing/2014/main" id="{00000000-0008-0000-0200-000038010000}"/>
            </a:ext>
          </a:extLst>
        </xdr:cNvPr>
        <xdr:cNvSpPr txBox="1"/>
      </xdr:nvSpPr>
      <xdr:spPr>
        <a:xfrm>
          <a:off x="21043411" y="729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91274</xdr:rowOff>
    </xdr:from>
    <xdr:ext cx="534377" cy="259045"/>
    <xdr:sp macro="" textlink="">
      <xdr:nvSpPr>
        <xdr:cNvPr id="313" name="n_2mainValue【一般廃棄物処理施設】&#10;一人当たり有形固定資産（償却資産）額">
          <a:extLst>
            <a:ext uri="{FF2B5EF4-FFF2-40B4-BE49-F238E27FC236}">
              <a16:creationId xmlns:a16="http://schemas.microsoft.com/office/drawing/2014/main" id="{00000000-0008-0000-0200-000039010000}"/>
            </a:ext>
          </a:extLst>
        </xdr:cNvPr>
        <xdr:cNvSpPr txBox="1"/>
      </xdr:nvSpPr>
      <xdr:spPr>
        <a:xfrm>
          <a:off x="20167111" y="72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91901</xdr:rowOff>
    </xdr:from>
    <xdr:ext cx="534377" cy="259045"/>
    <xdr:sp macro="" textlink="">
      <xdr:nvSpPr>
        <xdr:cNvPr id="314" name="n_3mainValue【一般廃棄物処理施設】&#10;一人当たり有形固定資産（償却資産）額">
          <a:extLst>
            <a:ext uri="{FF2B5EF4-FFF2-40B4-BE49-F238E27FC236}">
              <a16:creationId xmlns:a16="http://schemas.microsoft.com/office/drawing/2014/main" id="{00000000-0008-0000-0200-00003A010000}"/>
            </a:ext>
          </a:extLst>
        </xdr:cNvPr>
        <xdr:cNvSpPr txBox="1"/>
      </xdr:nvSpPr>
      <xdr:spPr>
        <a:xfrm>
          <a:off x="19278111" y="729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93071</xdr:rowOff>
    </xdr:from>
    <xdr:ext cx="534377" cy="259045"/>
    <xdr:sp macro="" textlink="">
      <xdr:nvSpPr>
        <xdr:cNvPr id="315" name="n_4mainValue【一般廃棄物処理施設】&#10;一人当たり有形固定資産（償却資産）額">
          <a:extLst>
            <a:ext uri="{FF2B5EF4-FFF2-40B4-BE49-F238E27FC236}">
              <a16:creationId xmlns:a16="http://schemas.microsoft.com/office/drawing/2014/main" id="{00000000-0008-0000-0200-00003B010000}"/>
            </a:ext>
          </a:extLst>
        </xdr:cNvPr>
        <xdr:cNvSpPr txBox="1"/>
      </xdr:nvSpPr>
      <xdr:spPr>
        <a:xfrm>
          <a:off x="18389111" y="72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6" name="【消防施設】&#10;有形固定資産減価償却率グラフ枠">
          <a:extLst>
            <a:ext uri="{FF2B5EF4-FFF2-40B4-BE49-F238E27FC236}">
              <a16:creationId xmlns:a16="http://schemas.microsoft.com/office/drawing/2014/main" id="{00000000-0008-0000-0200-00006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8" name="【消防施設】&#10;有形固定資産減価償却率最小値テキスト">
          <a:extLst>
            <a:ext uri="{FF2B5EF4-FFF2-40B4-BE49-F238E27FC236}">
              <a16:creationId xmlns:a16="http://schemas.microsoft.com/office/drawing/2014/main" id="{00000000-0008-0000-0200-000066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60" name="【消防施設】&#10;有形固定資産減価償却率最大値テキスト">
          <a:extLst>
            <a:ext uri="{FF2B5EF4-FFF2-40B4-BE49-F238E27FC236}">
              <a16:creationId xmlns:a16="http://schemas.microsoft.com/office/drawing/2014/main" id="{00000000-0008-0000-0200-00006801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362" name="【消防施設】&#10;有形固定資産減価償却率平均値テキスト">
          <a:extLst>
            <a:ext uri="{FF2B5EF4-FFF2-40B4-BE49-F238E27FC236}">
              <a16:creationId xmlns:a16="http://schemas.microsoft.com/office/drawing/2014/main" id="{00000000-0008-0000-0200-00006A010000}"/>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16268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42834</xdr:rowOff>
    </xdr:from>
    <xdr:ext cx="405111" cy="259045"/>
    <xdr:sp macro="" textlink="">
      <xdr:nvSpPr>
        <xdr:cNvPr id="374" name="【消防施設】&#10;有形固定資産減価償却率該当値テキスト">
          <a:extLst>
            <a:ext uri="{FF2B5EF4-FFF2-40B4-BE49-F238E27FC236}">
              <a16:creationId xmlns:a16="http://schemas.microsoft.com/office/drawing/2014/main" id="{00000000-0008-0000-0200-000076010000}"/>
            </a:ext>
          </a:extLst>
        </xdr:cNvPr>
        <xdr:cNvSpPr txBox="1"/>
      </xdr:nvSpPr>
      <xdr:spPr>
        <a:xfrm>
          <a:off x="16357600" y="1393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1543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70757</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5481300" y="1410843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162016</xdr:rowOff>
    </xdr:from>
    <xdr:to>
      <xdr:col>76</xdr:col>
      <xdr:colOff>165100</xdr:colOff>
      <xdr:row>83</xdr:row>
      <xdr:rowOff>92166</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14541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83</xdr:row>
      <xdr:rowOff>41366</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14592300" y="1410843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82006</xdr:rowOff>
    </xdr:from>
    <xdr:to>
      <xdr:col>72</xdr:col>
      <xdr:colOff>38100</xdr:colOff>
      <xdr:row>85</xdr:row>
      <xdr:rowOff>12156</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13652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41366</xdr:rowOff>
    </xdr:from>
    <xdr:to>
      <xdr:col>76</xdr:col>
      <xdr:colOff>114300</xdr:colOff>
      <xdr:row>84</xdr:row>
      <xdr:rowOff>132806</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13703300" y="14271716"/>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68943</xdr:rowOff>
    </xdr:from>
    <xdr:to>
      <xdr:col>67</xdr:col>
      <xdr:colOff>101600</xdr:colOff>
      <xdr:row>84</xdr:row>
      <xdr:rowOff>170543</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1276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119743</xdr:rowOff>
    </xdr:from>
    <xdr:to>
      <xdr:col>71</xdr:col>
      <xdr:colOff>177800</xdr:colOff>
      <xdr:row>84</xdr:row>
      <xdr:rowOff>132806</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2814300" y="145215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383" name="n_1aveValue【消防施設】&#10;有形固定資産減価償却率">
          <a:extLst>
            <a:ext uri="{FF2B5EF4-FFF2-40B4-BE49-F238E27FC236}">
              <a16:creationId xmlns:a16="http://schemas.microsoft.com/office/drawing/2014/main" id="{00000000-0008-0000-0200-00007F010000}"/>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84" name="n_2aveValue【消防施設】&#10;有形固定資産減価償却率">
          <a:extLst>
            <a:ext uri="{FF2B5EF4-FFF2-40B4-BE49-F238E27FC236}">
              <a16:creationId xmlns:a16="http://schemas.microsoft.com/office/drawing/2014/main" id="{00000000-0008-0000-0200-000080010000}"/>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85" name="n_3aveValue【消防施設】&#10;有形固定資産減価償却率">
          <a:extLst>
            <a:ext uri="{FF2B5EF4-FFF2-40B4-BE49-F238E27FC236}">
              <a16:creationId xmlns:a16="http://schemas.microsoft.com/office/drawing/2014/main" id="{00000000-0008-0000-0200-000081010000}"/>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86" name="n_4aveValue【消防施設】&#10;有形固定資産減価償却率">
          <a:extLst>
            <a:ext uri="{FF2B5EF4-FFF2-40B4-BE49-F238E27FC236}">
              <a16:creationId xmlns:a16="http://schemas.microsoft.com/office/drawing/2014/main" id="{00000000-0008-0000-0200-000082010000}"/>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116857</xdr:rowOff>
    </xdr:from>
    <xdr:ext cx="405111" cy="259045"/>
    <xdr:sp macro="" textlink="">
      <xdr:nvSpPr>
        <xdr:cNvPr id="387" name="n_1mainValue【消防施設】&#10;有形固定資産減価償却率">
          <a:extLst>
            <a:ext uri="{FF2B5EF4-FFF2-40B4-BE49-F238E27FC236}">
              <a16:creationId xmlns:a16="http://schemas.microsoft.com/office/drawing/2014/main" id="{00000000-0008-0000-0200-000083010000}"/>
            </a:ext>
          </a:extLst>
        </xdr:cNvPr>
        <xdr:cNvSpPr txBox="1"/>
      </xdr:nvSpPr>
      <xdr:spPr>
        <a:xfrm>
          <a:off x="15266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83293</xdr:rowOff>
    </xdr:from>
    <xdr:ext cx="405111" cy="259045"/>
    <xdr:sp macro="" textlink="">
      <xdr:nvSpPr>
        <xdr:cNvPr id="388" name="n_2mainValue【消防施設】&#10;有形固定資産減価償却率">
          <a:extLst>
            <a:ext uri="{FF2B5EF4-FFF2-40B4-BE49-F238E27FC236}">
              <a16:creationId xmlns:a16="http://schemas.microsoft.com/office/drawing/2014/main" id="{00000000-0008-0000-0200-000084010000}"/>
            </a:ext>
          </a:extLst>
        </xdr:cNvPr>
        <xdr:cNvSpPr txBox="1"/>
      </xdr:nvSpPr>
      <xdr:spPr>
        <a:xfrm>
          <a:off x="14389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3283</xdr:rowOff>
    </xdr:from>
    <xdr:ext cx="405111" cy="259045"/>
    <xdr:sp macro="" textlink="">
      <xdr:nvSpPr>
        <xdr:cNvPr id="389" name="n_3mainValue【消防施設】&#10;有形固定資産減価償却率">
          <a:extLst>
            <a:ext uri="{FF2B5EF4-FFF2-40B4-BE49-F238E27FC236}">
              <a16:creationId xmlns:a16="http://schemas.microsoft.com/office/drawing/2014/main" id="{00000000-0008-0000-0200-000085010000}"/>
            </a:ext>
          </a:extLst>
        </xdr:cNvPr>
        <xdr:cNvSpPr txBox="1"/>
      </xdr:nvSpPr>
      <xdr:spPr>
        <a:xfrm>
          <a:off x="13500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161670</xdr:rowOff>
    </xdr:from>
    <xdr:ext cx="405111" cy="259045"/>
    <xdr:sp macro="" textlink="">
      <xdr:nvSpPr>
        <xdr:cNvPr id="390" name="n_4mainValue【消防施設】&#10;有形固定資産減価償却率">
          <a:extLst>
            <a:ext uri="{FF2B5EF4-FFF2-40B4-BE49-F238E27FC236}">
              <a16:creationId xmlns:a16="http://schemas.microsoft.com/office/drawing/2014/main" id="{00000000-0008-0000-0200-000086010000}"/>
            </a:ext>
          </a:extLst>
        </xdr:cNvPr>
        <xdr:cNvSpPr txBox="1"/>
      </xdr:nvSpPr>
      <xdr:spPr>
        <a:xfrm>
          <a:off x="12611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3" name="【消防施設】&#10;一人当たり面積グラフ枠">
          <a:extLst>
            <a:ext uri="{FF2B5EF4-FFF2-40B4-BE49-F238E27FC236}">
              <a16:creationId xmlns:a16="http://schemas.microsoft.com/office/drawing/2014/main" id="{00000000-0008-0000-0200-00009D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15" name="【消防施設】&#10;一人当たり面積最小値テキスト">
          <a:extLst>
            <a:ext uri="{FF2B5EF4-FFF2-40B4-BE49-F238E27FC236}">
              <a16:creationId xmlns:a16="http://schemas.microsoft.com/office/drawing/2014/main" id="{00000000-0008-0000-0200-00009F010000}"/>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17" name="【消防施設】&#10;一人当たり面積最大値テキスト">
          <a:extLst>
            <a:ext uri="{FF2B5EF4-FFF2-40B4-BE49-F238E27FC236}">
              <a16:creationId xmlns:a16="http://schemas.microsoft.com/office/drawing/2014/main" id="{00000000-0008-0000-0200-0000A101000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419" name="【消防施設】&#10;一人当たり面積平均値テキスト">
          <a:extLst>
            <a:ext uri="{FF2B5EF4-FFF2-40B4-BE49-F238E27FC236}">
              <a16:creationId xmlns:a16="http://schemas.microsoft.com/office/drawing/2014/main" id="{00000000-0008-0000-0200-0000A3010000}"/>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161798</xdr:rowOff>
    </xdr:from>
    <xdr:to>
      <xdr:col>116</xdr:col>
      <xdr:colOff>114300</xdr:colOff>
      <xdr:row>86</xdr:row>
      <xdr:rowOff>91948</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221107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121175</xdr:rowOff>
    </xdr:from>
    <xdr:ext cx="469744" cy="259045"/>
    <xdr:sp macro="" textlink="">
      <xdr:nvSpPr>
        <xdr:cNvPr id="431" name="【消防施設】&#10;一人当たり面積該当値テキスト">
          <a:extLst>
            <a:ext uri="{FF2B5EF4-FFF2-40B4-BE49-F238E27FC236}">
              <a16:creationId xmlns:a16="http://schemas.microsoft.com/office/drawing/2014/main" id="{00000000-0008-0000-0200-0000AF010000}"/>
            </a:ext>
          </a:extLst>
        </xdr:cNvPr>
        <xdr:cNvSpPr txBox="1"/>
      </xdr:nvSpPr>
      <xdr:spPr>
        <a:xfrm>
          <a:off x="221996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164085</xdr:rowOff>
    </xdr:from>
    <xdr:to>
      <xdr:col>112</xdr:col>
      <xdr:colOff>38100</xdr:colOff>
      <xdr:row>86</xdr:row>
      <xdr:rowOff>94235</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21272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41148</xdr:rowOff>
    </xdr:from>
    <xdr:to>
      <xdr:col>116</xdr:col>
      <xdr:colOff>63500</xdr:colOff>
      <xdr:row>86</xdr:row>
      <xdr:rowOff>43435</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21323300" y="147858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168847</xdr:rowOff>
    </xdr:from>
    <xdr:to>
      <xdr:col>107</xdr:col>
      <xdr:colOff>101600</xdr:colOff>
      <xdr:row>86</xdr:row>
      <xdr:rowOff>98997</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20383500" y="147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43435</xdr:rowOff>
    </xdr:from>
    <xdr:to>
      <xdr:col>111</xdr:col>
      <xdr:colOff>177800</xdr:colOff>
      <xdr:row>86</xdr:row>
      <xdr:rowOff>48197</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20434300" y="1478813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169799</xdr:rowOff>
    </xdr:from>
    <xdr:to>
      <xdr:col>102</xdr:col>
      <xdr:colOff>165100</xdr:colOff>
      <xdr:row>86</xdr:row>
      <xdr:rowOff>99949</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9494500" y="14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48197</xdr:rowOff>
    </xdr:from>
    <xdr:to>
      <xdr:col>107</xdr:col>
      <xdr:colOff>50800</xdr:colOff>
      <xdr:row>86</xdr:row>
      <xdr:rowOff>49149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9545300" y="1479289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64</xdr:rowOff>
    </xdr:from>
    <xdr:to>
      <xdr:col>98</xdr:col>
      <xdr:colOff>38100</xdr:colOff>
      <xdr:row>86</xdr:row>
      <xdr:rowOff>101664</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8605500" y="147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49149</xdr:rowOff>
    </xdr:from>
    <xdr:to>
      <xdr:col>102</xdr:col>
      <xdr:colOff>114300</xdr:colOff>
      <xdr:row>86</xdr:row>
      <xdr:rowOff>50864</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18656300" y="1479384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440" name="n_1aveValue【消防施設】&#10;一人当たり面積">
          <a:extLst>
            <a:ext uri="{FF2B5EF4-FFF2-40B4-BE49-F238E27FC236}">
              <a16:creationId xmlns:a16="http://schemas.microsoft.com/office/drawing/2014/main" id="{00000000-0008-0000-0200-0000B8010000}"/>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441" name="n_2aveValue【消防施設】&#10;一人当たり面積">
          <a:extLst>
            <a:ext uri="{FF2B5EF4-FFF2-40B4-BE49-F238E27FC236}">
              <a16:creationId xmlns:a16="http://schemas.microsoft.com/office/drawing/2014/main" id="{00000000-0008-0000-0200-0000B9010000}"/>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442" name="n_3aveValue【消防施設】&#10;一人当たり面積">
          <a:extLst>
            <a:ext uri="{FF2B5EF4-FFF2-40B4-BE49-F238E27FC236}">
              <a16:creationId xmlns:a16="http://schemas.microsoft.com/office/drawing/2014/main" id="{00000000-0008-0000-0200-0000BA010000}"/>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443" name="n_4aveValue【消防施設】&#10;一人当たり面積">
          <a:extLst>
            <a:ext uri="{FF2B5EF4-FFF2-40B4-BE49-F238E27FC236}">
              <a16:creationId xmlns:a16="http://schemas.microsoft.com/office/drawing/2014/main" id="{00000000-0008-0000-0200-0000BB010000}"/>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110762</xdr:rowOff>
    </xdr:from>
    <xdr:ext cx="469744" cy="259045"/>
    <xdr:sp macro="" textlink="">
      <xdr:nvSpPr>
        <xdr:cNvPr id="444" name="n_1mainValue【消防施設】&#10;一人当たり面積">
          <a:extLst>
            <a:ext uri="{FF2B5EF4-FFF2-40B4-BE49-F238E27FC236}">
              <a16:creationId xmlns:a16="http://schemas.microsoft.com/office/drawing/2014/main" id="{00000000-0008-0000-0200-0000BC010000}"/>
            </a:ext>
          </a:extLst>
        </xdr:cNvPr>
        <xdr:cNvSpPr txBox="1"/>
      </xdr:nvSpPr>
      <xdr:spPr>
        <a:xfrm>
          <a:off x="21075727" y="1451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115524</xdr:rowOff>
    </xdr:from>
    <xdr:ext cx="469744" cy="259045"/>
    <xdr:sp macro="" textlink="">
      <xdr:nvSpPr>
        <xdr:cNvPr id="445" name="n_2mainValue【消防施設】&#10;一人当たり面積">
          <a:extLst>
            <a:ext uri="{FF2B5EF4-FFF2-40B4-BE49-F238E27FC236}">
              <a16:creationId xmlns:a16="http://schemas.microsoft.com/office/drawing/2014/main" id="{00000000-0008-0000-0200-0000BD010000}"/>
            </a:ext>
          </a:extLst>
        </xdr:cNvPr>
        <xdr:cNvSpPr txBox="1"/>
      </xdr:nvSpPr>
      <xdr:spPr>
        <a:xfrm>
          <a:off x="20199427" y="1451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116476</xdr:rowOff>
    </xdr:from>
    <xdr:ext cx="469744" cy="259045"/>
    <xdr:sp macro="" textlink="">
      <xdr:nvSpPr>
        <xdr:cNvPr id="446" name="n_3mainValue【消防施設】&#10;一人当たり面積">
          <a:extLst>
            <a:ext uri="{FF2B5EF4-FFF2-40B4-BE49-F238E27FC236}">
              <a16:creationId xmlns:a16="http://schemas.microsoft.com/office/drawing/2014/main" id="{00000000-0008-0000-0200-0000BE010000}"/>
            </a:ext>
          </a:extLst>
        </xdr:cNvPr>
        <xdr:cNvSpPr txBox="1"/>
      </xdr:nvSpPr>
      <xdr:spPr>
        <a:xfrm>
          <a:off x="19310427" y="1451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118191</xdr:rowOff>
    </xdr:from>
    <xdr:ext cx="469744" cy="259045"/>
    <xdr:sp macro="" textlink="">
      <xdr:nvSpPr>
        <xdr:cNvPr id="447" name="n_4mainValue【消防施設】&#10;一人当たり面積">
          <a:extLst>
            <a:ext uri="{FF2B5EF4-FFF2-40B4-BE49-F238E27FC236}">
              <a16:creationId xmlns:a16="http://schemas.microsoft.com/office/drawing/2014/main" id="{00000000-0008-0000-0200-0000BF010000}"/>
            </a:ext>
          </a:extLst>
        </xdr:cNvPr>
        <xdr:cNvSpPr txBox="1"/>
      </xdr:nvSpPr>
      <xdr:spPr>
        <a:xfrm>
          <a:off x="18421427" y="1451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庁舎】&#10;有形固定資産減価償却率グラフ枠">
          <a:extLst>
            <a:ext uri="{FF2B5EF4-FFF2-40B4-BE49-F238E27FC236}">
              <a16:creationId xmlns:a16="http://schemas.microsoft.com/office/drawing/2014/main" id="{00000000-0008-0000-0200-0000D8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4" name="【庁舎】&#10;有形固定資産減価償却率最小値テキスト">
          <a:extLst>
            <a:ext uri="{FF2B5EF4-FFF2-40B4-BE49-F238E27FC236}">
              <a16:creationId xmlns:a16="http://schemas.microsoft.com/office/drawing/2014/main" id="{00000000-0008-0000-0200-0000DA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76" name="【庁舎】&#10;有形固定資産減価償却率最大値テキスト">
          <a:extLst>
            <a:ext uri="{FF2B5EF4-FFF2-40B4-BE49-F238E27FC236}">
              <a16:creationId xmlns:a16="http://schemas.microsoft.com/office/drawing/2014/main" id="{00000000-0008-0000-0200-0000DC010000}"/>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78" name="【庁舎】&#10;有形固定資産減価償却率平均値テキスト">
          <a:extLst>
            <a:ext uri="{FF2B5EF4-FFF2-40B4-BE49-F238E27FC236}">
              <a16:creationId xmlns:a16="http://schemas.microsoft.com/office/drawing/2014/main" id="{00000000-0008-0000-0200-0000DE01000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490" name="【庁舎】&#10;有形固定資産減価償却率該当値テキスト">
          <a:extLst>
            <a:ext uri="{FF2B5EF4-FFF2-40B4-BE49-F238E27FC236}">
              <a16:creationId xmlns:a16="http://schemas.microsoft.com/office/drawing/2014/main" id="{00000000-0008-0000-0200-0000EA010000}"/>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99" name="n_1aveValue【庁舎】&#10;有形固定資産減価償却率">
          <a:extLst>
            <a:ext uri="{FF2B5EF4-FFF2-40B4-BE49-F238E27FC236}">
              <a16:creationId xmlns:a16="http://schemas.microsoft.com/office/drawing/2014/main" id="{00000000-0008-0000-0200-0000F301000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00" name="n_2aveValue【庁舎】&#10;有形固定資産減価償却率">
          <a:extLst>
            <a:ext uri="{FF2B5EF4-FFF2-40B4-BE49-F238E27FC236}">
              <a16:creationId xmlns:a16="http://schemas.microsoft.com/office/drawing/2014/main" id="{00000000-0008-0000-0200-0000F4010000}"/>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01" name="n_3aveValue【庁舎】&#10;有形固定資産減価償却率">
          <a:extLst>
            <a:ext uri="{FF2B5EF4-FFF2-40B4-BE49-F238E27FC236}">
              <a16:creationId xmlns:a16="http://schemas.microsoft.com/office/drawing/2014/main" id="{00000000-0008-0000-0200-0000F5010000}"/>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02" name="n_4aveValue【庁舎】&#10;有形固定資産減価償却率">
          <a:extLst>
            <a:ext uri="{FF2B5EF4-FFF2-40B4-BE49-F238E27FC236}">
              <a16:creationId xmlns:a16="http://schemas.microsoft.com/office/drawing/2014/main" id="{00000000-0008-0000-0200-0000F601000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503" name="n_1mainValue【庁舎】&#10;有形固定資産減価償却率">
          <a:extLst>
            <a:ext uri="{FF2B5EF4-FFF2-40B4-BE49-F238E27FC236}">
              <a16:creationId xmlns:a16="http://schemas.microsoft.com/office/drawing/2014/main" id="{00000000-0008-0000-0200-0000F7010000}"/>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504" name="n_2mainValue【庁舎】&#10;有形固定資産減価償却率">
          <a:extLst>
            <a:ext uri="{FF2B5EF4-FFF2-40B4-BE49-F238E27FC236}">
              <a16:creationId xmlns:a16="http://schemas.microsoft.com/office/drawing/2014/main" id="{00000000-0008-0000-0200-0000F801000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505" name="n_3mainValue【庁舎】&#10;有形固定資産減価償却率">
          <a:extLst>
            <a:ext uri="{FF2B5EF4-FFF2-40B4-BE49-F238E27FC236}">
              <a16:creationId xmlns:a16="http://schemas.microsoft.com/office/drawing/2014/main" id="{00000000-0008-0000-0200-0000F901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506" name="n_4mainValue【庁舎】&#10;有形固定資産減価償却率">
          <a:extLst>
            <a:ext uri="{FF2B5EF4-FFF2-40B4-BE49-F238E27FC236}">
              <a16:creationId xmlns:a16="http://schemas.microsoft.com/office/drawing/2014/main" id="{00000000-0008-0000-0200-0000FA010000}"/>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庁舎】&#10;一人当たり面積グラフ枠">
          <a:extLst>
            <a:ext uri="{FF2B5EF4-FFF2-40B4-BE49-F238E27FC236}">
              <a16:creationId xmlns:a16="http://schemas.microsoft.com/office/drawing/2014/main" id="{00000000-0008-0000-0200-00001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31" name="【庁舎】&#10;一人当たり面積最小値テキスト">
          <a:extLst>
            <a:ext uri="{FF2B5EF4-FFF2-40B4-BE49-F238E27FC236}">
              <a16:creationId xmlns:a16="http://schemas.microsoft.com/office/drawing/2014/main" id="{00000000-0008-0000-0200-000013020000}"/>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33" name="【庁舎】&#10;一人当たり面積最大値テキスト">
          <a:extLst>
            <a:ext uri="{FF2B5EF4-FFF2-40B4-BE49-F238E27FC236}">
              <a16:creationId xmlns:a16="http://schemas.microsoft.com/office/drawing/2014/main" id="{00000000-0008-0000-0200-00001502000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535" name="【庁舎】&#10;一人当たり面積平均値テキスト">
          <a:extLst>
            <a:ext uri="{FF2B5EF4-FFF2-40B4-BE49-F238E27FC236}">
              <a16:creationId xmlns:a16="http://schemas.microsoft.com/office/drawing/2014/main" id="{00000000-0008-0000-0200-000017020000}"/>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62737</xdr:rowOff>
    </xdr:from>
    <xdr:to>
      <xdr:col>116</xdr:col>
      <xdr:colOff>114300</xdr:colOff>
      <xdr:row>107</xdr:row>
      <xdr:rowOff>164337</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22110700" y="18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149114</xdr:rowOff>
    </xdr:from>
    <xdr:ext cx="469744" cy="259045"/>
    <xdr:sp macro="" textlink="">
      <xdr:nvSpPr>
        <xdr:cNvPr id="547" name="【庁舎】&#10;一人当たり面積該当値テキスト">
          <a:extLst>
            <a:ext uri="{FF2B5EF4-FFF2-40B4-BE49-F238E27FC236}">
              <a16:creationId xmlns:a16="http://schemas.microsoft.com/office/drawing/2014/main" id="{00000000-0008-0000-0200-000023020000}"/>
            </a:ext>
          </a:extLst>
        </xdr:cNvPr>
        <xdr:cNvSpPr txBox="1"/>
      </xdr:nvSpPr>
      <xdr:spPr>
        <a:xfrm>
          <a:off x="22199600" y="183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105029</xdr:rowOff>
    </xdr:from>
    <xdr:to>
      <xdr:col>112</xdr:col>
      <xdr:colOff>38100</xdr:colOff>
      <xdr:row>108</xdr:row>
      <xdr:rowOff>35179</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21272500" y="184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113537</xdr:rowOff>
    </xdr:from>
    <xdr:to>
      <xdr:col>116</xdr:col>
      <xdr:colOff>63500</xdr:colOff>
      <xdr:row>107</xdr:row>
      <xdr:rowOff>155829</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21323300" y="18458687"/>
          <a:ext cx="8382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109601</xdr:rowOff>
    </xdr:from>
    <xdr:to>
      <xdr:col>107</xdr:col>
      <xdr:colOff>101600</xdr:colOff>
      <xdr:row>108</xdr:row>
      <xdr:rowOff>39751</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20383500" y="184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155829</xdr:rowOff>
    </xdr:from>
    <xdr:to>
      <xdr:col>111</xdr:col>
      <xdr:colOff>177800</xdr:colOff>
      <xdr:row>107</xdr:row>
      <xdr:rowOff>160401</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20434300" y="185009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111888</xdr:rowOff>
    </xdr:from>
    <xdr:to>
      <xdr:col>102</xdr:col>
      <xdr:colOff>165100</xdr:colOff>
      <xdr:row>108</xdr:row>
      <xdr:rowOff>42038</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9494500" y="184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160401</xdr:rowOff>
    </xdr:from>
    <xdr:to>
      <xdr:col>107</xdr:col>
      <xdr:colOff>50800</xdr:colOff>
      <xdr:row>107</xdr:row>
      <xdr:rowOff>162688</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9545300" y="1850555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116078</xdr:rowOff>
    </xdr:from>
    <xdr:to>
      <xdr:col>98</xdr:col>
      <xdr:colOff>38100</xdr:colOff>
      <xdr:row>108</xdr:row>
      <xdr:rowOff>46228</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8605500" y="18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162688</xdr:rowOff>
    </xdr:from>
    <xdr:to>
      <xdr:col>102</xdr:col>
      <xdr:colOff>114300</xdr:colOff>
      <xdr:row>107</xdr:row>
      <xdr:rowOff>166878</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flipV="1">
          <a:off x="18656300" y="18507838"/>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56" name="n_1aveValue【庁舎】&#10;一人当たり面積">
          <a:extLst>
            <a:ext uri="{FF2B5EF4-FFF2-40B4-BE49-F238E27FC236}">
              <a16:creationId xmlns:a16="http://schemas.microsoft.com/office/drawing/2014/main" id="{00000000-0008-0000-0200-00002C020000}"/>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557" name="n_2aveValue【庁舎】&#10;一人当たり面積">
          <a:extLst>
            <a:ext uri="{FF2B5EF4-FFF2-40B4-BE49-F238E27FC236}">
              <a16:creationId xmlns:a16="http://schemas.microsoft.com/office/drawing/2014/main" id="{00000000-0008-0000-0200-00002D020000}"/>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558" name="n_3aveValue【庁舎】&#10;一人当たり面積">
          <a:extLst>
            <a:ext uri="{FF2B5EF4-FFF2-40B4-BE49-F238E27FC236}">
              <a16:creationId xmlns:a16="http://schemas.microsoft.com/office/drawing/2014/main" id="{00000000-0008-0000-0200-00002E02000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559" name="n_4aveValue【庁舎】&#10;一人当たり面積">
          <a:extLst>
            <a:ext uri="{FF2B5EF4-FFF2-40B4-BE49-F238E27FC236}">
              <a16:creationId xmlns:a16="http://schemas.microsoft.com/office/drawing/2014/main" id="{00000000-0008-0000-0200-00002F020000}"/>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26306</xdr:rowOff>
    </xdr:from>
    <xdr:ext cx="469744" cy="259045"/>
    <xdr:sp macro="" textlink="">
      <xdr:nvSpPr>
        <xdr:cNvPr id="560" name="n_1mainValue【庁舎】&#10;一人当たり面積">
          <a:extLst>
            <a:ext uri="{FF2B5EF4-FFF2-40B4-BE49-F238E27FC236}">
              <a16:creationId xmlns:a16="http://schemas.microsoft.com/office/drawing/2014/main" id="{00000000-0008-0000-0200-000030020000}"/>
            </a:ext>
          </a:extLst>
        </xdr:cNvPr>
        <xdr:cNvSpPr txBox="1"/>
      </xdr:nvSpPr>
      <xdr:spPr>
        <a:xfrm>
          <a:off x="21075727" y="1854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30878</xdr:rowOff>
    </xdr:from>
    <xdr:ext cx="469744" cy="259045"/>
    <xdr:sp macro="" textlink="">
      <xdr:nvSpPr>
        <xdr:cNvPr id="561" name="n_2mainValue【庁舎】&#10;一人当たり面積">
          <a:extLst>
            <a:ext uri="{FF2B5EF4-FFF2-40B4-BE49-F238E27FC236}">
              <a16:creationId xmlns:a16="http://schemas.microsoft.com/office/drawing/2014/main" id="{00000000-0008-0000-0200-000031020000}"/>
            </a:ext>
          </a:extLst>
        </xdr:cNvPr>
        <xdr:cNvSpPr txBox="1"/>
      </xdr:nvSpPr>
      <xdr:spPr>
        <a:xfrm>
          <a:off x="20199427" y="1854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33165</xdr:rowOff>
    </xdr:from>
    <xdr:ext cx="469744" cy="259045"/>
    <xdr:sp macro="" textlink="">
      <xdr:nvSpPr>
        <xdr:cNvPr id="562" name="n_3mainValue【庁舎】&#10;一人当たり面積">
          <a:extLst>
            <a:ext uri="{FF2B5EF4-FFF2-40B4-BE49-F238E27FC236}">
              <a16:creationId xmlns:a16="http://schemas.microsoft.com/office/drawing/2014/main" id="{00000000-0008-0000-0200-000032020000}"/>
            </a:ext>
          </a:extLst>
        </xdr:cNvPr>
        <xdr:cNvSpPr txBox="1"/>
      </xdr:nvSpPr>
      <xdr:spPr>
        <a:xfrm>
          <a:off x="193104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37355</xdr:rowOff>
    </xdr:from>
    <xdr:ext cx="469744" cy="259045"/>
    <xdr:sp macro="" textlink="">
      <xdr:nvSpPr>
        <xdr:cNvPr id="563" name="n_4mainValue【庁舎】&#10;一人当たり面積">
          <a:extLst>
            <a:ext uri="{FF2B5EF4-FFF2-40B4-BE49-F238E27FC236}">
              <a16:creationId xmlns:a16="http://schemas.microsoft.com/office/drawing/2014/main" id="{00000000-0008-0000-0200-000033020000}"/>
            </a:ext>
          </a:extLst>
        </xdr:cNvPr>
        <xdr:cNvSpPr txBox="1"/>
      </xdr:nvSpPr>
      <xdr:spPr>
        <a:xfrm>
          <a:off x="184214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（前ページより続き）　</a:t>
          </a:r>
          <a:endParaRPr lang="ja-JP" altLang="ja-JP" sz="105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これらの対策として、必要な行政サービスの水準を維持しつつ、不要な施設の除却、統合・複合化を行い、公共構築物の延べ床面積を縮減することが必要となる。蓬田村公共施設等総合管理計画及び個別施設計画に基づき、保有する公共構築物ののべ床面積５％をめざし総量の適正化を図る。</a:t>
          </a:r>
          <a:endParaRPr lang="ja-JP" altLang="ja-JP" sz="1200">
            <a:effectLst/>
          </a:endParaRPr>
        </a:p>
        <a:p>
          <a:pPr algn="just"/>
          <a:r>
            <a:rPr kumimoji="1" lang="ja-JP" altLang="ja-JP" sz="1050">
              <a:solidFill>
                <a:schemeClr val="dk1"/>
              </a:solidFill>
              <a:effectLst/>
              <a:latin typeface="+mn-lt"/>
              <a:ea typeface="+mn-ea"/>
              <a:cs typeface="+mn-cs"/>
            </a:rPr>
            <a:t>　また、既存施設を少しでも長く利活用していくために定期的な点検や修繕による予防保全に努め、長寿命化を図り、ライフサイクルコストを縮減する。耐震性が基準を満たしていない公共施設等は、災害拠点であるか、多数の住民の利用がある公共施設等であるかの観点から優先順位を決め、順次耐震改修または統廃合を進めていく。加えて、老朽化により今後利用見込みのない公共施設等については、周辺環境に配慮しつつ計画的に解体撤去することとし、廃止できない公共施設等は周辺の立地や利用状況を踏まえながら、複合化や更新等による効率的な配置を検討していく。</a:t>
          </a:r>
          <a:endParaRPr lang="ja-JP" altLang="ja-JP" sz="1200">
            <a:effectLst/>
          </a:endParaRPr>
        </a:p>
        <a:p>
          <a:r>
            <a:rPr kumimoji="1" lang="ja-JP" altLang="ja-JP" sz="1050">
              <a:solidFill>
                <a:schemeClr val="dk1"/>
              </a:solidFill>
              <a:effectLst/>
              <a:latin typeface="+mn-lt"/>
              <a:ea typeface="+mn-ea"/>
              <a:cs typeface="+mn-cs"/>
            </a:rPr>
            <a:t>　具体的に学校施設については、災害時の指定避難場所でもあるため、外壁改修等の老朽化対策をし、長寿命化に取り組む。公民館については、一人あたり面積が類似団体と比較して大きいことから、減価償却が進み改修等が必要になった場合は施設の縮減等を図っていく。役場庁舎については、新庁舎建設に係る財源の確保をし、遅滞なく事業が進行するよう努める。</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6E71AA7-DF24-4872-9FF5-F4BD5D6C213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F40BD7C-6370-41E4-AF9E-9D483B3F4CA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EC9C8E6-7C0F-4E58-9AED-18BED165A19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4AD6C16-285A-4A04-9C02-4D7DFAAE2E2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DDB933F-A650-4A35-9B9E-65A99DE501E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9578C2F-44D4-4FAE-905B-F0E22F44DE4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6ECDD9B-E2B4-45A7-BF60-460A81EEE4C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65BFD70-AB46-4F5B-BCFC-C88AEA5A634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D6BDD93-329C-4493-8E89-22CE93912D1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0420BDF-64CC-4192-954F-A59C7648E02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2,491
80.84
2,856,051
2,793,928
62,101
1,679,197
1,736,614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25DBA51-96B9-4E27-8F0E-BE9F67C57DF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C807463-1F07-40BC-9F8E-09739299539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9E206B3-B731-4852-9233-EC960FD268B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426C78F-1B7A-43F4-B70A-CA8EDBD0268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C7EAF9F-A9A3-42AA-938E-95B91A855B5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1A055FE-7804-42E5-8C68-7CFFD9F6D51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862D3C4-3A59-407E-B009-7C9FA35F735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732A634-BC17-4148-A756-E4F528B5583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E48A97A-5D24-409E-8411-F8008E66C02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48DBA80-68E1-42B5-AD6F-87701CF7BDD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828E4AD-8686-47D4-A0B1-DB4C7EA5C4B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AA19B06-3C56-4646-ACF5-40049FD0A42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66C705D-2AC0-4569-B880-6F9CF8FC271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309CE80-B3BE-4AFA-AAEF-C9D1B5B3119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5D62913-0377-448A-B0EE-F0AB12D6DF5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F8B5B14-D636-405C-A0AD-3A2A3064506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32B97B2-496E-46B6-8AA8-3CB22331685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3F90CD3-3C8A-4CEE-941A-EE25E74340C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75EA24C5-1BEF-48B9-A30F-99D2A9ECE9D5}"/>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7C059CCB-52D6-43EF-A677-06A5CB6AFFBF}"/>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65A72E6-69AC-44AF-B864-F87E66C33B49}"/>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F059C1B6-0794-4F92-BF78-46DE5639B8FD}"/>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9DC59D3C-4286-4B8F-8C57-F8E36019BB3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E1AA2F75-2BC0-4FD2-B6E0-B5A0EC014D98}"/>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4EC84F3-9054-4048-8CF5-DFE4C80A602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D752F53-53F7-4142-9147-BAF03047021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B00A713-F231-4694-8091-63096D2056A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6AF44BB-1C0E-4D94-B756-26C048BD150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B9B595A-B7F0-4124-B776-4E6401B3662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877BEB2-B12E-418A-B81A-E7E2956E7FE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D7C7498-DF90-4663-9FFC-C507BAD3609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125EDCF-5251-4A49-864C-E6F9ECF183F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BDD1016-2C50-49E5-8C47-821B84C7BBB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BCA1B24-8782-4E94-904E-6B5F4A45FF6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266F207-4AB1-41B0-AD32-D77C96D551B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6574AE3-82AF-4008-AF80-EE4414BE1C4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E2A76AE-1F37-4687-A58A-90F3671D155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財政力指数は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より</a:t>
          </a:r>
          <a:r>
            <a:rPr kumimoji="1" lang="en-US" altLang="ja-JP" sz="1000">
              <a:solidFill>
                <a:schemeClr val="dk1"/>
              </a:solidFill>
              <a:effectLst/>
              <a:latin typeface="+mn-lt"/>
              <a:ea typeface="+mn-ea"/>
              <a:cs typeface="+mn-cs"/>
            </a:rPr>
            <a:t>0.01</a:t>
          </a:r>
          <a:r>
            <a:rPr kumimoji="1" lang="ja-JP" altLang="en-US" sz="1000">
              <a:solidFill>
                <a:schemeClr val="dk1"/>
              </a:solidFill>
              <a:effectLst/>
              <a:latin typeface="+mn-lt"/>
              <a:ea typeface="+mn-ea"/>
              <a:cs typeface="+mn-cs"/>
            </a:rPr>
            <a:t>ポイント高い</a:t>
          </a:r>
          <a:r>
            <a:rPr kumimoji="1" lang="en-US" altLang="ja-JP" sz="1000">
              <a:solidFill>
                <a:schemeClr val="dk1"/>
              </a:solidFill>
              <a:effectLst/>
              <a:latin typeface="+mn-lt"/>
              <a:ea typeface="+mn-ea"/>
              <a:cs typeface="+mn-cs"/>
            </a:rPr>
            <a:t>0.19</a:t>
          </a:r>
          <a:r>
            <a:rPr kumimoji="1" lang="ja-JP" altLang="en-US" sz="1000">
              <a:solidFill>
                <a:schemeClr val="dk1"/>
              </a:solidFill>
              <a:effectLst/>
              <a:latin typeface="+mn-lt"/>
              <a:ea typeface="+mn-ea"/>
              <a:cs typeface="+mn-cs"/>
            </a:rPr>
            <a:t>となり、</a:t>
          </a:r>
          <a:r>
            <a:rPr kumimoji="1" lang="ja-JP" altLang="ja-JP" sz="1000">
              <a:solidFill>
                <a:schemeClr val="dk1"/>
              </a:solidFill>
              <a:effectLst/>
              <a:latin typeface="+mn-lt"/>
              <a:ea typeface="+mn-ea"/>
              <a:cs typeface="+mn-cs"/>
            </a:rPr>
            <a:t>前年度と同数である。</a:t>
          </a:r>
          <a:endParaRPr lang="ja-JP" altLang="ja-JP" sz="1100">
            <a:effectLst/>
          </a:endParaRPr>
        </a:p>
        <a:p>
          <a:r>
            <a:rPr lang="ja-JP" altLang="ja-JP" sz="1000">
              <a:solidFill>
                <a:schemeClr val="dk1"/>
              </a:solidFill>
              <a:effectLst/>
              <a:latin typeface="+mn-lt"/>
              <a:ea typeface="+mn-ea"/>
              <a:cs typeface="+mn-cs"/>
            </a:rPr>
            <a:t>　人口減少や高齢化の進行により、労働力人口が減少しており、これは村の基幹産業である農漁業者の高齢化や後継者不足にもつながり、村の財政基盤は脆弱な状態となっている。</a:t>
          </a:r>
          <a:endParaRPr lang="ja-JP" altLang="ja-JP" sz="1100">
            <a:effectLst/>
          </a:endParaRPr>
        </a:p>
        <a:p>
          <a:r>
            <a:rPr lang="ja-JP" altLang="ja-JP" sz="1000">
              <a:solidFill>
                <a:schemeClr val="dk1"/>
              </a:solidFill>
              <a:effectLst/>
              <a:latin typeface="+mn-lt"/>
              <a:ea typeface="+mn-ea"/>
              <a:cs typeface="+mn-cs"/>
            </a:rPr>
            <a:t>　今後は、新庁舎建設事業やライスセンター</a:t>
          </a:r>
          <a:r>
            <a:rPr lang="ja-JP" altLang="en-US" sz="1000">
              <a:solidFill>
                <a:schemeClr val="dk1"/>
              </a:solidFill>
              <a:effectLst/>
              <a:latin typeface="+mn-lt"/>
              <a:ea typeface="+mn-ea"/>
              <a:cs typeface="+mn-cs"/>
            </a:rPr>
            <a:t>機器設備等更新</a:t>
          </a:r>
          <a:r>
            <a:rPr lang="ja-JP" altLang="ja-JP" sz="1000">
              <a:solidFill>
                <a:schemeClr val="dk1"/>
              </a:solidFill>
              <a:effectLst/>
              <a:latin typeface="+mn-lt"/>
              <a:ea typeface="+mn-ea"/>
              <a:cs typeface="+mn-cs"/>
            </a:rPr>
            <a:t>事業等の投資的経費の増加が見込まれる</a:t>
          </a:r>
          <a:r>
            <a:rPr lang="ja-JP" altLang="en-US" sz="1000">
              <a:solidFill>
                <a:schemeClr val="dk1"/>
              </a:solidFill>
              <a:effectLst/>
              <a:latin typeface="+mn-lt"/>
              <a:ea typeface="+mn-ea"/>
              <a:cs typeface="+mn-cs"/>
            </a:rPr>
            <a:t>ため</a:t>
          </a:r>
          <a:r>
            <a:rPr lang="ja-JP" altLang="ja-JP" sz="1000">
              <a:solidFill>
                <a:schemeClr val="dk1"/>
              </a:solidFill>
              <a:effectLst/>
              <a:latin typeface="+mn-lt"/>
              <a:ea typeface="+mn-ea"/>
              <a:cs typeface="+mn-cs"/>
            </a:rPr>
            <a:t>、交付税措置</a:t>
          </a:r>
          <a:r>
            <a:rPr lang="ja-JP" altLang="en-US" sz="1000">
              <a:solidFill>
                <a:schemeClr val="dk1"/>
              </a:solidFill>
              <a:effectLst/>
              <a:latin typeface="+mn-lt"/>
              <a:ea typeface="+mn-ea"/>
              <a:cs typeface="+mn-cs"/>
            </a:rPr>
            <a:t>率</a:t>
          </a:r>
          <a:r>
            <a:rPr lang="ja-JP" altLang="ja-JP" sz="1000">
              <a:solidFill>
                <a:schemeClr val="dk1"/>
              </a:solidFill>
              <a:effectLst/>
              <a:latin typeface="+mn-lt"/>
              <a:ea typeface="+mn-ea"/>
              <a:cs typeface="+mn-cs"/>
            </a:rPr>
            <a:t>の高い地方債の活用、徴収強化等の取組を通じた税収の確保といった歳入確保に努め、財政基盤の強化を図る。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F2262DC-E7A7-4C2A-ADE6-02D45889CC7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74DE4953-7417-45A2-9CAA-B9B9F49D5F6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F162C736-11A3-4443-829B-CE6B36651641}"/>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1A58AEFB-EE58-4124-A891-17BF14870C0D}"/>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8BCD91E-C72E-457F-B9F1-B4B16FCB777A}"/>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854AB710-141A-4854-BCDA-5BAD508CE6E2}"/>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56654284-256C-4E92-9E73-9C85CA4A7E0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D39F377F-D991-4105-835B-41991D3E23D2}"/>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8B405430-1823-49E0-92A6-65D48550CDC2}"/>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89AC6BC5-9E96-4F64-99C1-7371AD045C04}"/>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613BA3DE-F4FF-4ABF-99D6-E695BEC3DE2B}"/>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7F807572-BBD8-4BFC-9E82-76B3BE1B8AA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6780FE2C-A580-4A4A-A103-8D9DEEDB15E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77E21FAC-EE4E-4BC5-B83E-504F551F63E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5CF7D968-1056-4C6F-A509-33C5008F2251}"/>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6D9B2EC8-7D51-469D-9BB1-8B8A230916DC}"/>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20791CB7-AE6A-4652-9C33-FE875DAF7CBC}"/>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9A12964D-B2B3-48DD-AA25-08CC8AFA16C9}"/>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708FA7D7-079C-4241-9880-C4F6901385AE}"/>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a:extLst>
            <a:ext uri="{FF2B5EF4-FFF2-40B4-BE49-F238E27FC236}">
              <a16:creationId xmlns:a16="http://schemas.microsoft.com/office/drawing/2014/main" id="{C4453AE1-BAFA-41E9-A615-F8BF2ECC5283}"/>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10978D73-6838-43FC-8D5F-344C3269119A}"/>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2863441F-BA0C-4289-B1C6-2F6AAD53D56E}"/>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1" name="直線コネクタ 70">
          <a:extLst>
            <a:ext uri="{FF2B5EF4-FFF2-40B4-BE49-F238E27FC236}">
              <a16:creationId xmlns:a16="http://schemas.microsoft.com/office/drawing/2014/main" id="{752E9BC2-283E-46CF-BA47-1C731BB80B28}"/>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65B19885-1892-4FF6-BAD1-7189D9D7256E}"/>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5D4427F-2A36-4593-9DA7-83F69052D378}"/>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4" name="直線コネクタ 73">
          <a:extLst>
            <a:ext uri="{FF2B5EF4-FFF2-40B4-BE49-F238E27FC236}">
              <a16:creationId xmlns:a16="http://schemas.microsoft.com/office/drawing/2014/main" id="{62491CDC-5B5E-4E73-8261-2A1225FB105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6641299D-06BB-4294-B8C6-D58AB6D071D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AC0DAA6F-1486-491B-AF39-2A80F07C74E8}"/>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D4EC0EE6-73F2-432F-8F4F-B775AC18181A}"/>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DB42B027-5D48-4BAD-BBFA-4CF566D69D0C}"/>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8576AB9A-4BAF-4684-9F49-BD129D420941}"/>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4187A76B-7BB2-4440-9F85-8E541944B5F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7115EBA5-1D02-44D5-B965-1E3B2EA2FB3A}"/>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E96405A1-1EC8-4BA5-B8D7-8266FF791AB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D25082C9-C94F-470A-89F7-F8F9D474532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59FA258-A5F1-4637-A3A5-0DEABB8AA8A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3AD9884-9C01-4CCC-8737-D546902074C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8961C26-C18E-4A8E-B5BC-A8FD3597696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a:extLst>
            <a:ext uri="{FF2B5EF4-FFF2-40B4-BE49-F238E27FC236}">
              <a16:creationId xmlns:a16="http://schemas.microsoft.com/office/drawing/2014/main" id="{66FC323F-E15B-4F6C-B514-886DFD4CBBDE}"/>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a:extLst>
            <a:ext uri="{FF2B5EF4-FFF2-40B4-BE49-F238E27FC236}">
              <a16:creationId xmlns:a16="http://schemas.microsoft.com/office/drawing/2014/main" id="{C624BF28-452C-4236-9BB0-7D4E16E28333}"/>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a:extLst>
            <a:ext uri="{FF2B5EF4-FFF2-40B4-BE49-F238E27FC236}">
              <a16:creationId xmlns:a16="http://schemas.microsoft.com/office/drawing/2014/main" id="{DB3A5371-4F1E-494C-903D-EAA7EFEB9A71}"/>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a:extLst>
            <a:ext uri="{FF2B5EF4-FFF2-40B4-BE49-F238E27FC236}">
              <a16:creationId xmlns:a16="http://schemas.microsoft.com/office/drawing/2014/main" id="{2FE1F5DF-B0AD-44CA-AA92-4D2D603D046B}"/>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a:extLst>
            <a:ext uri="{FF2B5EF4-FFF2-40B4-BE49-F238E27FC236}">
              <a16:creationId xmlns:a16="http://schemas.microsoft.com/office/drawing/2014/main" id="{192ED9EF-D083-4D35-A619-C87DF49C3C9F}"/>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2" name="テキスト ボックス 91">
          <a:extLst>
            <a:ext uri="{FF2B5EF4-FFF2-40B4-BE49-F238E27FC236}">
              <a16:creationId xmlns:a16="http://schemas.microsoft.com/office/drawing/2014/main" id="{1EE92129-49A1-4843-8C68-9A8CC48B1764}"/>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CD95BBAE-87AE-4C3D-84BC-04EBBE964042}"/>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CD5C9683-E106-40D3-AFCA-1CF524826EBA}"/>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67636E40-2121-48F7-A1B8-C1DAAAF981CB}"/>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50F00022-7C1F-40FC-8170-197CDF942BA4}"/>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D3EC0F3D-084B-45B8-AA86-C85FE7078CC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5B2A886D-F2BF-48A2-94E9-2AF8D92E4F3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6ADB72D7-E901-42CE-BB0A-8E580D41C33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6A6C21C-6C73-486E-BCA0-4D835EFFF82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A91231BA-EEC7-4238-B9F6-9A0A44406F9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3C572541-3D03-40DF-9CC5-1E8406F6418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10AF948D-14EF-4807-AAB1-ADDAE95084E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8DAF667-F8DE-423E-B7D7-772211FCA1B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512E0553-BD55-4E62-9C80-2966430D9F2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EB3E5024-2548-4B6F-A66C-85775377F1C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CB1A6035-7D8D-4D03-B29B-A928B79CCBF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58B6C1D5-4A5A-4685-BFAE-C8A7FE1648C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1CDE45B7-67BC-48E3-A8EF-81396AE4F56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経常収支比率は、類似団体平均を</a:t>
          </a:r>
          <a:r>
            <a:rPr kumimoji="1" lang="en-US" altLang="ja-JP" sz="1000" b="0" i="0" baseline="0">
              <a:solidFill>
                <a:schemeClr val="dk1"/>
              </a:solidFill>
              <a:effectLst/>
              <a:latin typeface="+mn-lt"/>
              <a:ea typeface="+mn-ea"/>
              <a:cs typeface="+mn-cs"/>
            </a:rPr>
            <a:t>1.2</a:t>
          </a:r>
          <a:r>
            <a:rPr kumimoji="1" lang="ja-JP" altLang="ja-JP" sz="1000" b="0" i="0" baseline="0">
              <a:solidFill>
                <a:schemeClr val="dk1"/>
              </a:solidFill>
              <a:effectLst/>
              <a:latin typeface="+mn-lt"/>
              <a:ea typeface="+mn-ea"/>
              <a:cs typeface="+mn-cs"/>
            </a:rPr>
            <a:t>ポイント上回る</a:t>
          </a:r>
          <a:r>
            <a:rPr kumimoji="1" lang="en-US" altLang="ja-JP" sz="1000" b="0" i="0" baseline="0">
              <a:solidFill>
                <a:schemeClr val="dk1"/>
              </a:solidFill>
              <a:effectLst/>
              <a:latin typeface="+mn-lt"/>
              <a:ea typeface="+mn-ea"/>
              <a:cs typeface="+mn-cs"/>
            </a:rPr>
            <a:t>85.4</a:t>
          </a:r>
          <a:r>
            <a:rPr kumimoji="1" lang="ja-JP" altLang="ja-JP" sz="1000" b="0" i="0" baseline="0">
              <a:solidFill>
                <a:schemeClr val="dk1"/>
              </a:solidFill>
              <a:effectLst/>
              <a:latin typeface="+mn-lt"/>
              <a:ea typeface="+mn-ea"/>
              <a:cs typeface="+mn-cs"/>
            </a:rPr>
            <a:t>％となっており、前年度から</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ポイント上昇した。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前年度</a:t>
          </a:r>
          <a:r>
            <a:rPr kumimoji="1" lang="ja-JP" altLang="en-US" sz="1000" b="0" i="0" baseline="0">
              <a:solidFill>
                <a:schemeClr val="dk1"/>
              </a:solidFill>
              <a:effectLst/>
              <a:latin typeface="+mn-lt"/>
              <a:ea typeface="+mn-ea"/>
              <a:cs typeface="+mn-cs"/>
            </a:rPr>
            <a:t>と比較し、</a:t>
          </a:r>
          <a:r>
            <a:rPr kumimoji="1" lang="ja-JP" altLang="ja-JP" sz="1000" b="0" i="0" baseline="0">
              <a:solidFill>
                <a:schemeClr val="dk1"/>
              </a:solidFill>
              <a:effectLst/>
              <a:latin typeface="+mn-lt"/>
              <a:ea typeface="+mn-ea"/>
              <a:cs typeface="+mn-cs"/>
            </a:rPr>
            <a:t>経常的経費充当一般財源等は</a:t>
          </a:r>
          <a:r>
            <a:rPr kumimoji="1" lang="en-US" altLang="ja-JP" sz="1000" b="0" i="0" baseline="0">
              <a:solidFill>
                <a:schemeClr val="dk1"/>
              </a:solidFill>
              <a:effectLst/>
              <a:latin typeface="+mn-lt"/>
              <a:ea typeface="+mn-ea"/>
              <a:cs typeface="+mn-cs"/>
            </a:rPr>
            <a:t>30,383</a:t>
          </a:r>
          <a:r>
            <a:rPr kumimoji="1" lang="ja-JP" altLang="ja-JP" sz="1000" b="0" i="0" baseline="0">
              <a:solidFill>
                <a:schemeClr val="dk1"/>
              </a:solidFill>
              <a:effectLst/>
              <a:latin typeface="+mn-lt"/>
              <a:ea typeface="+mn-ea"/>
              <a:cs typeface="+mn-cs"/>
            </a:rPr>
            <a:t>千円増加 </a:t>
          </a:r>
          <a:r>
            <a:rPr kumimoji="1" lang="ja-JP" altLang="en-US" sz="1000" b="0" i="0" baseline="0">
              <a:solidFill>
                <a:schemeClr val="dk1"/>
              </a:solidFill>
              <a:effectLst/>
              <a:latin typeface="+mn-lt"/>
              <a:ea typeface="+mn-ea"/>
              <a:cs typeface="+mn-cs"/>
            </a:rPr>
            <a:t>に対して、</a:t>
          </a:r>
          <a:r>
            <a:rPr kumimoji="1" lang="ja-JP" altLang="ja-JP" sz="1000" b="0" i="0" baseline="0">
              <a:solidFill>
                <a:schemeClr val="dk1"/>
              </a:solidFill>
              <a:effectLst/>
              <a:latin typeface="+mn-lt"/>
              <a:ea typeface="+mn-ea"/>
              <a:cs typeface="+mn-cs"/>
            </a:rPr>
            <a:t>経常一般財源等は普通交付税</a:t>
          </a:r>
          <a:r>
            <a:rPr kumimoji="1" lang="ja-JP" altLang="en-US" sz="1000" b="0" i="0" baseline="0">
              <a:solidFill>
                <a:schemeClr val="dk1"/>
              </a:solidFill>
              <a:effectLst/>
              <a:latin typeface="+mn-lt"/>
              <a:ea typeface="+mn-ea"/>
              <a:cs typeface="+mn-cs"/>
            </a:rPr>
            <a:t>の増</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+7,924</a:t>
          </a:r>
          <a:r>
            <a:rPr kumimoji="1" lang="ja-JP" altLang="ja-JP" sz="1000" b="0" i="0" baseline="0">
              <a:solidFill>
                <a:schemeClr val="dk1"/>
              </a:solidFill>
              <a:effectLst/>
              <a:latin typeface="+mn-lt"/>
              <a:ea typeface="+mn-ea"/>
              <a:cs typeface="+mn-cs"/>
            </a:rPr>
            <a:t>千円）</a:t>
          </a:r>
          <a:r>
            <a:rPr kumimoji="1" lang="ja-JP" altLang="en-US" sz="1000" b="0" i="0" baseline="0">
              <a:solidFill>
                <a:schemeClr val="dk1"/>
              </a:solidFill>
              <a:effectLst/>
              <a:latin typeface="+mn-lt"/>
              <a:ea typeface="+mn-ea"/>
              <a:cs typeface="+mn-cs"/>
            </a:rPr>
            <a:t>により、</a:t>
          </a:r>
          <a:r>
            <a:rPr kumimoji="1" lang="en-US" altLang="ja-JP" sz="1000" b="0" i="0" baseline="0">
              <a:solidFill>
                <a:schemeClr val="dk1"/>
              </a:solidFill>
              <a:effectLst/>
              <a:latin typeface="+mn-lt"/>
              <a:ea typeface="+mn-ea"/>
              <a:cs typeface="+mn-cs"/>
            </a:rPr>
            <a:t>13,649</a:t>
          </a:r>
          <a:r>
            <a:rPr kumimoji="1" lang="ja-JP" altLang="en-US" sz="1000" b="0" i="0" baseline="0">
              <a:solidFill>
                <a:schemeClr val="dk1"/>
              </a:solidFill>
              <a:effectLst/>
              <a:latin typeface="+mn-lt"/>
              <a:ea typeface="+mn-ea"/>
              <a:cs typeface="+mn-cs"/>
            </a:rPr>
            <a:t>千円増加したが、</a:t>
          </a:r>
          <a:r>
            <a:rPr kumimoji="1" lang="ja-JP" altLang="ja-JP" sz="1000" b="0" i="0" baseline="0">
              <a:solidFill>
                <a:schemeClr val="dk1"/>
              </a:solidFill>
              <a:effectLst/>
              <a:latin typeface="+mn-lt"/>
              <a:ea typeface="+mn-ea"/>
              <a:cs typeface="+mn-cs"/>
            </a:rPr>
            <a:t>臨時財政対策債は</a:t>
          </a:r>
          <a:r>
            <a:rPr kumimoji="1" lang="en-US" altLang="ja-JP" sz="1000" b="0" i="0" baseline="0">
              <a:solidFill>
                <a:schemeClr val="dk1"/>
              </a:solidFill>
              <a:effectLst/>
              <a:latin typeface="+mn-lt"/>
              <a:ea typeface="+mn-ea"/>
              <a:cs typeface="+mn-cs"/>
            </a:rPr>
            <a:t>7,738</a:t>
          </a:r>
          <a:r>
            <a:rPr kumimoji="1" lang="ja-JP" altLang="ja-JP" sz="1000" b="0" i="0" baseline="0">
              <a:solidFill>
                <a:schemeClr val="dk1"/>
              </a:solidFill>
              <a:effectLst/>
              <a:latin typeface="+mn-lt"/>
              <a:ea typeface="+mn-ea"/>
              <a:cs typeface="+mn-cs"/>
            </a:rPr>
            <a:t>千円減少し</a:t>
          </a:r>
          <a:r>
            <a:rPr kumimoji="1" lang="ja-JP" altLang="en-US" sz="1000" b="0" i="0" baseline="0">
              <a:solidFill>
                <a:schemeClr val="dk1"/>
              </a:solidFill>
              <a:effectLst/>
              <a:latin typeface="+mn-lt"/>
              <a:ea typeface="+mn-ea"/>
              <a:cs typeface="+mn-cs"/>
            </a:rPr>
            <a:t>ており、相対的に比率は上昇している。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経常経費充当一般財源における地方交付税の占める割合は依然として高く、また新庁舎建設事業等</a:t>
          </a:r>
          <a:r>
            <a:rPr kumimoji="1" lang="ja-JP" altLang="en-US" sz="1000" b="0" i="0" baseline="0">
              <a:solidFill>
                <a:schemeClr val="dk1"/>
              </a:solidFill>
              <a:effectLst/>
              <a:latin typeface="+mn-lt"/>
              <a:ea typeface="+mn-ea"/>
              <a:cs typeface="+mn-cs"/>
            </a:rPr>
            <a:t>の財源として地方債を借り入れることによる</a:t>
          </a:r>
          <a:r>
            <a:rPr kumimoji="1" lang="ja-JP" altLang="ja-JP" sz="1000" b="0" i="0" baseline="0">
              <a:solidFill>
                <a:schemeClr val="dk1"/>
              </a:solidFill>
              <a:effectLst/>
              <a:latin typeface="+mn-lt"/>
              <a:ea typeface="+mn-ea"/>
              <a:cs typeface="+mn-cs"/>
            </a:rPr>
            <a:t>公債費の増加が見込まれることから、事務事業の定期的な見直しを行い、経常経費の削減に努める。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8D764F3-3A3E-4BFD-A12F-64CAB0E2B51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3D91571E-139C-44FF-AEC1-3FB5ECE38F8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97334F14-0F1E-41D2-A51A-8558AB89BB2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162CF2CD-7628-46C0-8DE4-A3B1F468055E}"/>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F7A27393-A20C-4074-B1BC-964712C15CA7}"/>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37FA8A-6AA0-4AE3-8654-84EEA1579A78}"/>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478D6A00-FBB0-4187-A86B-48F211BDC9F7}"/>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CCC64897-BBD6-42DD-96DC-54112D574229}"/>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559AD409-7BD2-426A-935C-C4E5742FAA86}"/>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87B53BA6-41B0-4E18-A730-EA7A8851A43B}"/>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6359CB0A-3BA2-4B66-8047-0219AF92AC7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97F64DA2-1EC3-4FC3-92A9-76C3C838114F}"/>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6CE8B69C-656F-4950-B21E-D821316BD2A5}"/>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C4018AA9-00E8-429D-912C-8AD41AFEE38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AF9CF9BD-8195-49D4-9B6F-5D47B0A27B9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C1507028-E6A7-4B95-9AFB-D33C4F873F9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37168EDF-97A1-4F41-84ED-4FED2EF19376}"/>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19292D48-0E50-410C-BD1A-FD60EE1A379E}"/>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2F745782-0458-45C6-8041-03B64FD959A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F664F154-5B83-4C3A-9F94-F9AD169C6A54}"/>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7AB13B64-584E-4CE4-885E-FF4379D7FCE1}"/>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4E81C2D2-C79B-48C5-93B9-08884ED9AD82}"/>
            </a:ext>
          </a:extLst>
        </xdr:cNvPr>
        <xdr:cNvCxnSpPr/>
      </xdr:nvCxnSpPr>
      <xdr:spPr>
        <a:xfrm>
          <a:off x="4114800" y="1095184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4A63676A-D199-49CE-A807-1ADDF600ED2B}"/>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DBD27A97-F379-4DF1-A6B4-4930CC3B4D34}"/>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63</xdr:row>
      <xdr:rowOff>150495</xdr:rowOff>
    </xdr:to>
    <xdr:cxnSp macro="">
      <xdr:nvCxnSpPr>
        <xdr:cNvPr id="134" name="直線コネクタ 133">
          <a:extLst>
            <a:ext uri="{FF2B5EF4-FFF2-40B4-BE49-F238E27FC236}">
              <a16:creationId xmlns:a16="http://schemas.microsoft.com/office/drawing/2014/main" id="{9FF0C150-603B-45B8-B872-63D673600DFA}"/>
            </a:ext>
          </a:extLst>
        </xdr:cNvPr>
        <xdr:cNvCxnSpPr/>
      </xdr:nvCxnSpPr>
      <xdr:spPr>
        <a:xfrm>
          <a:off x="3225800" y="1075478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E4D89F21-2018-4989-AC48-6E420A8CD419}"/>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258B831B-D4C1-4FFB-B718-7B3CAEE5500D}"/>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138430</xdr:rowOff>
    </xdr:to>
    <xdr:cxnSp macro="">
      <xdr:nvCxnSpPr>
        <xdr:cNvPr id="137" name="直線コネクタ 136">
          <a:extLst>
            <a:ext uri="{FF2B5EF4-FFF2-40B4-BE49-F238E27FC236}">
              <a16:creationId xmlns:a16="http://schemas.microsoft.com/office/drawing/2014/main" id="{BFBEBF5A-D6D7-47A5-B65B-23FCD6DE57C4}"/>
            </a:ext>
          </a:extLst>
        </xdr:cNvPr>
        <xdr:cNvCxnSpPr/>
      </xdr:nvCxnSpPr>
      <xdr:spPr>
        <a:xfrm flipV="1">
          <a:off x="2336800" y="1075478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945EEE36-8A5E-42AA-83A3-EBEDB57392B1}"/>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C0CFCA03-AA7C-4BF0-A1C9-4204AB34778F}"/>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06E771C7-E962-4063-AED8-E1375F6C526B}"/>
            </a:ext>
          </a:extLst>
        </xdr:cNvPr>
        <xdr:cNvCxnSpPr/>
      </xdr:nvCxnSpPr>
      <xdr:spPr>
        <a:xfrm flipV="1">
          <a:off x="1447800" y="1093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5E89C9A8-1C17-4060-BE08-86316914E114}"/>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4B7E1D64-AC68-4B52-8E63-B596C7A8CD9C}"/>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BCEC7037-5B62-4387-AA3E-B7D19C01031F}"/>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F10CD07E-A989-4292-ACBE-8A99C4827233}"/>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CF9A072B-F348-4811-8D0C-6EA5C773A95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EA95BA9-89A9-4B67-AA7B-F4F37474635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006E75F-B3F8-4AB2-9BB3-CBC3CF763C3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99771A5-487C-49FD-AA9A-07C030B7BEF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A6E3AE4-F317-4D34-8884-4E54B739986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83B784B1-89BE-41F9-B262-2377A6FA82D8}"/>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1" name="財政構造の弾力性該当値テキスト">
          <a:extLst>
            <a:ext uri="{FF2B5EF4-FFF2-40B4-BE49-F238E27FC236}">
              <a16:creationId xmlns:a16="http://schemas.microsoft.com/office/drawing/2014/main" id="{98319DE1-94BB-45FA-B30A-69334A465608}"/>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52" name="楕円 151">
          <a:extLst>
            <a:ext uri="{FF2B5EF4-FFF2-40B4-BE49-F238E27FC236}">
              <a16:creationId xmlns:a16="http://schemas.microsoft.com/office/drawing/2014/main" id="{23F6E1F6-181A-47BE-A45D-C73186A418D3}"/>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3" name="テキスト ボックス 152">
          <a:extLst>
            <a:ext uri="{FF2B5EF4-FFF2-40B4-BE49-F238E27FC236}">
              <a16:creationId xmlns:a16="http://schemas.microsoft.com/office/drawing/2014/main" id="{DCE67FE8-C754-4D99-A05C-5B2F3DA1460A}"/>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4" name="楕円 153">
          <a:extLst>
            <a:ext uri="{FF2B5EF4-FFF2-40B4-BE49-F238E27FC236}">
              <a16:creationId xmlns:a16="http://schemas.microsoft.com/office/drawing/2014/main" id="{6014EB86-655E-4EE8-BD6A-89DCBDAB8D29}"/>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5" name="テキスト ボックス 154">
          <a:extLst>
            <a:ext uri="{FF2B5EF4-FFF2-40B4-BE49-F238E27FC236}">
              <a16:creationId xmlns:a16="http://schemas.microsoft.com/office/drawing/2014/main" id="{D6DA767B-433E-4BFF-9453-EA379ED98903}"/>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6" name="楕円 155">
          <a:extLst>
            <a:ext uri="{FF2B5EF4-FFF2-40B4-BE49-F238E27FC236}">
              <a16:creationId xmlns:a16="http://schemas.microsoft.com/office/drawing/2014/main" id="{55F160CA-8DAB-46A3-AA94-A7E056232723}"/>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57" name="テキスト ボックス 156">
          <a:extLst>
            <a:ext uri="{FF2B5EF4-FFF2-40B4-BE49-F238E27FC236}">
              <a16:creationId xmlns:a16="http://schemas.microsoft.com/office/drawing/2014/main" id="{D5182F58-FB5D-4D00-B7AB-9118CA1EFF19}"/>
            </a:ext>
          </a:extLst>
        </xdr:cNvPr>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id="{D2230692-91AB-46C6-9F46-D483EA270D9E}"/>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9" name="テキスト ボックス 158">
          <a:extLst>
            <a:ext uri="{FF2B5EF4-FFF2-40B4-BE49-F238E27FC236}">
              <a16:creationId xmlns:a16="http://schemas.microsoft.com/office/drawing/2014/main" id="{C7472A99-1334-4A54-9E32-64FD8C6B0605}"/>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2C804554-9E0C-4FFD-80E0-3D17DDACCD1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C3D61A90-48BF-4901-B82E-75FD0EF6FEB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E813D50A-504E-4B66-B839-7E0D9258363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3CB762E9-F358-476E-A4C6-5E772D853A0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978E0484-EFDF-452D-82B9-A4C71623979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CFEAA2AF-F9E1-4964-8CCC-99CD0433DC9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80BB9FDC-3B2B-4271-86DE-17B73356999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F2F7D8BA-3E94-46B8-869F-25FBBFE5854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87FAAFD6-994C-4BDB-8469-9D981E0ED7A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E63C1C23-E078-482D-963B-F0146337A64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1656FDA2-AD08-4045-97E9-0A355AA8964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A4897D90-2093-40A0-9B0C-AC2BD16FF9C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B22B2E64-38BD-4237-98BC-F02BBDD427F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人口一人あたり人件費・物件費等決算額は</a:t>
          </a:r>
          <a:r>
            <a:rPr kumimoji="1" lang="en-US" altLang="ja-JP" sz="1000">
              <a:solidFill>
                <a:schemeClr val="dk1"/>
              </a:solidFill>
              <a:effectLst/>
              <a:latin typeface="+mn-lt"/>
              <a:ea typeface="+mn-ea"/>
              <a:cs typeface="+mn-cs"/>
            </a:rPr>
            <a:t>355,952</a:t>
          </a:r>
          <a:r>
            <a:rPr kumimoji="1" lang="ja-JP" altLang="ja-JP" sz="1000">
              <a:solidFill>
                <a:schemeClr val="dk1"/>
              </a:solidFill>
              <a:effectLst/>
              <a:latin typeface="+mn-lt"/>
              <a:ea typeface="+mn-ea"/>
              <a:cs typeface="+mn-cs"/>
            </a:rPr>
            <a:t>円で</a:t>
          </a:r>
          <a:r>
            <a:rPr kumimoji="1" lang="ja-JP" altLang="en-US" sz="1000">
              <a:solidFill>
                <a:schemeClr val="dk1"/>
              </a:solidFill>
              <a:effectLst/>
              <a:latin typeface="+mn-lt"/>
              <a:ea typeface="+mn-ea"/>
              <a:cs typeface="+mn-cs"/>
            </a:rPr>
            <a:t>、人事院勧告等による人件費の増（</a:t>
          </a:r>
          <a:r>
            <a:rPr kumimoji="1" lang="en-US" altLang="ja-JP" sz="1000">
              <a:solidFill>
                <a:schemeClr val="dk1"/>
              </a:solidFill>
              <a:effectLst/>
              <a:latin typeface="+mn-lt"/>
              <a:ea typeface="+mn-ea"/>
              <a:cs typeface="+mn-cs"/>
            </a:rPr>
            <a:t>10,988</a:t>
          </a:r>
          <a:r>
            <a:rPr kumimoji="1" lang="ja-JP" altLang="en-US" sz="1000">
              <a:solidFill>
                <a:schemeClr val="dk1"/>
              </a:solidFill>
              <a:effectLst/>
              <a:latin typeface="+mn-lt"/>
              <a:ea typeface="+mn-ea"/>
              <a:cs typeface="+mn-cs"/>
            </a:rPr>
            <a:t>千円）、</a:t>
          </a:r>
          <a:r>
            <a:rPr kumimoji="1" lang="ja-JP" altLang="ja-JP" sz="1000">
              <a:solidFill>
                <a:schemeClr val="dk1"/>
              </a:solidFill>
              <a:effectLst/>
              <a:latin typeface="+mn-lt"/>
              <a:ea typeface="+mn-ea"/>
              <a:cs typeface="+mn-cs"/>
            </a:rPr>
            <a:t>ふるさと納税</a:t>
          </a:r>
          <a:r>
            <a:rPr kumimoji="1" lang="ja-JP" altLang="en-US" sz="1000">
              <a:solidFill>
                <a:schemeClr val="dk1"/>
              </a:solidFill>
              <a:effectLst/>
              <a:latin typeface="+mn-lt"/>
              <a:ea typeface="+mn-ea"/>
              <a:cs typeface="+mn-cs"/>
            </a:rPr>
            <a:t>返礼品関連経費の</a:t>
          </a:r>
          <a:r>
            <a:rPr kumimoji="1" lang="ja-JP" altLang="ja-JP" sz="1000">
              <a:solidFill>
                <a:schemeClr val="dk1"/>
              </a:solidFill>
              <a:effectLst/>
              <a:latin typeface="+mn-lt"/>
              <a:ea typeface="+mn-ea"/>
              <a:cs typeface="+mn-cs"/>
            </a:rPr>
            <a:t>増（</a:t>
          </a:r>
          <a:r>
            <a:rPr kumimoji="1" lang="en-US" altLang="ja-JP" sz="1000">
              <a:solidFill>
                <a:schemeClr val="dk1"/>
              </a:solidFill>
              <a:effectLst/>
              <a:latin typeface="+mn-lt"/>
              <a:ea typeface="+mn-ea"/>
              <a:cs typeface="+mn-cs"/>
            </a:rPr>
            <a:t>25,968</a:t>
          </a:r>
          <a:r>
            <a:rPr kumimoji="1" lang="ja-JP" altLang="ja-JP" sz="1000">
              <a:solidFill>
                <a:schemeClr val="dk1"/>
              </a:solidFill>
              <a:effectLst/>
              <a:latin typeface="+mn-lt"/>
              <a:ea typeface="+mn-ea"/>
              <a:cs typeface="+mn-cs"/>
            </a:rPr>
            <a:t>千円）</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による物件費の増により数値が前年度より</a:t>
          </a:r>
          <a:r>
            <a:rPr kumimoji="1" lang="en-US" altLang="ja-JP" sz="1000">
              <a:solidFill>
                <a:schemeClr val="dk1"/>
              </a:solidFill>
              <a:effectLst/>
              <a:latin typeface="+mn-lt"/>
              <a:ea typeface="+mn-ea"/>
              <a:cs typeface="+mn-cs"/>
            </a:rPr>
            <a:t>30,741</a:t>
          </a:r>
          <a:r>
            <a:rPr kumimoji="1" lang="ja-JP" altLang="ja-JP" sz="1000">
              <a:solidFill>
                <a:schemeClr val="dk1"/>
              </a:solidFill>
              <a:effectLst/>
              <a:latin typeface="+mn-lt"/>
              <a:ea typeface="+mn-ea"/>
              <a:cs typeface="+mn-cs"/>
            </a:rPr>
            <a:t>円増加したものの、類似団体平均と比べ</a:t>
          </a:r>
          <a:r>
            <a:rPr kumimoji="1" lang="en-US" altLang="ja-JP" sz="1000">
              <a:solidFill>
                <a:schemeClr val="dk1"/>
              </a:solidFill>
              <a:effectLst/>
              <a:latin typeface="+mn-lt"/>
              <a:ea typeface="+mn-ea"/>
              <a:cs typeface="+mn-cs"/>
            </a:rPr>
            <a:t>182,869</a:t>
          </a:r>
          <a:r>
            <a:rPr kumimoji="1" lang="ja-JP" altLang="ja-JP" sz="1000">
              <a:solidFill>
                <a:schemeClr val="dk1"/>
              </a:solidFill>
              <a:effectLst/>
              <a:latin typeface="+mn-lt"/>
              <a:ea typeface="+mn-ea"/>
              <a:cs typeface="+mn-cs"/>
            </a:rPr>
            <a:t>円下回っている。</a:t>
          </a:r>
          <a:endParaRPr lang="ja-JP" altLang="ja-JP" sz="1100">
            <a:effectLst/>
          </a:endParaRPr>
        </a:p>
        <a:p>
          <a:r>
            <a:rPr kumimoji="1" lang="ja-JP" altLang="ja-JP" sz="1000">
              <a:solidFill>
                <a:schemeClr val="dk1"/>
              </a:solidFill>
              <a:effectLst/>
              <a:latin typeface="+mn-lt"/>
              <a:ea typeface="+mn-ea"/>
              <a:cs typeface="+mn-cs"/>
            </a:rPr>
            <a:t>　今後も事務事業の整理・合理化を図り、類似団体より低いコストを維持しながらも、住民の満足度を意識した行政サービスの充実に努める。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61C59E96-1B12-4229-BADB-92C2D11CD9C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5BDDEB56-6572-410C-83FF-79A02AA7269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CEF46B7C-30EE-4907-A328-F7396742D6C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4D9EAEEA-21E6-4154-8D99-D90A9D14EFAB}"/>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F4342349-748F-4F5F-B92C-3E33368924F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F70BD6A3-492B-44E5-8643-06F98AB00F2D}"/>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630484F0-4EE9-4C19-9315-510605DDB8EC}"/>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51A74202-50E7-4095-9C34-4821549F02EF}"/>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21A1098A-B3DA-47A7-8EF2-1607906DEA2C}"/>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86716805-F0F6-4561-9157-53827835DA29}"/>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65FAADEB-300E-492A-BCCC-02B41E127FCF}"/>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46428E35-4495-433E-9952-9EEFE14DE051}"/>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FC7E48D8-2E7A-46A6-AAC6-BDD3E433191D}"/>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65F0E3E7-7E20-4860-99B6-BB43DC710F2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863CE1B2-A5C2-4E4B-A5EC-BFD26417F62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EBEB9E32-43D5-4841-A915-F4554FE05C3C}"/>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DBD2D3D5-21CB-4DFA-9641-E5598E68449E}"/>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6640612E-F878-4085-B5B0-019206F81779}"/>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D5C8CC5D-73D6-4C7B-9B9C-9F8C4087CEA5}"/>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5347FE21-A6AF-4551-903C-E0D47C919DF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3344</xdr:rowOff>
    </xdr:from>
    <xdr:to>
      <xdr:col>23</xdr:col>
      <xdr:colOff>133350</xdr:colOff>
      <xdr:row>82</xdr:row>
      <xdr:rowOff>28071</xdr:rowOff>
    </xdr:to>
    <xdr:cxnSp macro="">
      <xdr:nvCxnSpPr>
        <xdr:cNvPr id="193" name="直線コネクタ 192">
          <a:extLst>
            <a:ext uri="{FF2B5EF4-FFF2-40B4-BE49-F238E27FC236}">
              <a16:creationId xmlns:a16="http://schemas.microsoft.com/office/drawing/2014/main" id="{A1C37979-18DB-4278-A001-4B7C9016A50E}"/>
            </a:ext>
          </a:extLst>
        </xdr:cNvPr>
        <xdr:cNvCxnSpPr/>
      </xdr:nvCxnSpPr>
      <xdr:spPr>
        <a:xfrm>
          <a:off x="4114800" y="14062244"/>
          <a:ext cx="8382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4E188100-5E2D-4993-9CF7-2CE5BAA77B15}"/>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566FD91-55DE-4EB4-B3CA-DC4BC0506F1E}"/>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161826</xdr:rowOff>
    </xdr:from>
    <xdr:to>
      <xdr:col>19</xdr:col>
      <xdr:colOff>133350</xdr:colOff>
      <xdr:row>82</xdr:row>
      <xdr:rowOff>3344</xdr:rowOff>
    </xdr:to>
    <xdr:cxnSp macro="">
      <xdr:nvCxnSpPr>
        <xdr:cNvPr id="196" name="直線コネクタ 195">
          <a:extLst>
            <a:ext uri="{FF2B5EF4-FFF2-40B4-BE49-F238E27FC236}">
              <a16:creationId xmlns:a16="http://schemas.microsoft.com/office/drawing/2014/main" id="{EA9475B3-942C-4352-BA34-197CEEE82B91}"/>
            </a:ext>
          </a:extLst>
        </xdr:cNvPr>
        <xdr:cNvCxnSpPr/>
      </xdr:nvCxnSpPr>
      <xdr:spPr>
        <a:xfrm>
          <a:off x="3225800" y="14049276"/>
          <a:ext cx="889000" cy="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42787808-08F3-484C-BDD9-E402E557179C}"/>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A87F69AE-2C63-4FB2-AFCE-0A2D7A442008}"/>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161826</xdr:rowOff>
    </xdr:from>
    <xdr:to>
      <xdr:col>15</xdr:col>
      <xdr:colOff>82550</xdr:colOff>
      <xdr:row>82</xdr:row>
      <xdr:rowOff>15453</xdr:rowOff>
    </xdr:to>
    <xdr:cxnSp macro="">
      <xdr:nvCxnSpPr>
        <xdr:cNvPr id="199" name="直線コネクタ 198">
          <a:extLst>
            <a:ext uri="{FF2B5EF4-FFF2-40B4-BE49-F238E27FC236}">
              <a16:creationId xmlns:a16="http://schemas.microsoft.com/office/drawing/2014/main" id="{D3EA7A99-674B-460B-92BF-380CC32D58E9}"/>
            </a:ext>
          </a:extLst>
        </xdr:cNvPr>
        <xdr:cNvCxnSpPr/>
      </xdr:nvCxnSpPr>
      <xdr:spPr>
        <a:xfrm flipV="1">
          <a:off x="2336800" y="14049276"/>
          <a:ext cx="8890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1D4E2CF3-638A-447F-926D-095A3BC0D8FC}"/>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2DAFF835-E38F-4D44-918B-E03E8C98CF07}"/>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135644</xdr:rowOff>
    </xdr:from>
    <xdr:to>
      <xdr:col>11</xdr:col>
      <xdr:colOff>31750</xdr:colOff>
      <xdr:row>82</xdr:row>
      <xdr:rowOff>15453</xdr:rowOff>
    </xdr:to>
    <xdr:cxnSp macro="">
      <xdr:nvCxnSpPr>
        <xdr:cNvPr id="202" name="直線コネクタ 201">
          <a:extLst>
            <a:ext uri="{FF2B5EF4-FFF2-40B4-BE49-F238E27FC236}">
              <a16:creationId xmlns:a16="http://schemas.microsoft.com/office/drawing/2014/main" id="{139F61A5-653C-4C7B-AC82-B1248420D616}"/>
            </a:ext>
          </a:extLst>
        </xdr:cNvPr>
        <xdr:cNvCxnSpPr/>
      </xdr:nvCxnSpPr>
      <xdr:spPr>
        <a:xfrm>
          <a:off x="1447800" y="14023094"/>
          <a:ext cx="889000" cy="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9BAB115C-78FA-42CD-BA13-1A16B1269452}"/>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A3E1A1E2-8276-4DEA-A0EF-FDDE763EC442}"/>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1F92D09A-F21F-4D29-AD52-2591760A26EB}"/>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25857522-4643-498D-A81C-3078E3765CC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CC601C2-629B-4BA1-A217-39075537D29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5FB48857-61A0-4834-8266-BB9DA0F1430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BBEF7BD-BA0D-4010-882B-6543A841E29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9431F19-E835-4AB7-85E2-C4F91298368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A4761396-0C8D-4019-BDD9-F0FC4D0083B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148721</xdr:rowOff>
    </xdr:from>
    <xdr:to>
      <xdr:col>23</xdr:col>
      <xdr:colOff>184150</xdr:colOff>
      <xdr:row>82</xdr:row>
      <xdr:rowOff>78871</xdr:rowOff>
    </xdr:to>
    <xdr:sp macro="" textlink="">
      <xdr:nvSpPr>
        <xdr:cNvPr id="212" name="楕円 211">
          <a:extLst>
            <a:ext uri="{FF2B5EF4-FFF2-40B4-BE49-F238E27FC236}">
              <a16:creationId xmlns:a16="http://schemas.microsoft.com/office/drawing/2014/main" id="{90E61D6E-0ED2-4F69-8C13-FC4FF2528873}"/>
            </a:ext>
          </a:extLst>
        </xdr:cNvPr>
        <xdr:cNvSpPr/>
      </xdr:nvSpPr>
      <xdr:spPr>
        <a:xfrm>
          <a:off x="4902200" y="1403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69998</xdr:rowOff>
    </xdr:from>
    <xdr:ext cx="762000" cy="259045"/>
    <xdr:sp macro="" textlink="">
      <xdr:nvSpPr>
        <xdr:cNvPr id="213" name="人件費・物件費等の状況該当値テキスト">
          <a:extLst>
            <a:ext uri="{FF2B5EF4-FFF2-40B4-BE49-F238E27FC236}">
              <a16:creationId xmlns:a16="http://schemas.microsoft.com/office/drawing/2014/main" id="{3FFC5D7E-9079-4609-BC67-A73CBF9D2ECE}"/>
            </a:ext>
          </a:extLst>
        </xdr:cNvPr>
        <xdr:cNvSpPr txBox="1"/>
      </xdr:nvSpPr>
      <xdr:spPr>
        <a:xfrm>
          <a:off x="5041900" y="139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123994</xdr:rowOff>
    </xdr:from>
    <xdr:to>
      <xdr:col>19</xdr:col>
      <xdr:colOff>184150</xdr:colOff>
      <xdr:row>82</xdr:row>
      <xdr:rowOff>54144</xdr:rowOff>
    </xdr:to>
    <xdr:sp macro="" textlink="">
      <xdr:nvSpPr>
        <xdr:cNvPr id="214" name="楕円 213">
          <a:extLst>
            <a:ext uri="{FF2B5EF4-FFF2-40B4-BE49-F238E27FC236}">
              <a16:creationId xmlns:a16="http://schemas.microsoft.com/office/drawing/2014/main" id="{CE502A5A-3903-4F30-A1D8-3E3E62FF6291}"/>
            </a:ext>
          </a:extLst>
        </xdr:cNvPr>
        <xdr:cNvSpPr/>
      </xdr:nvSpPr>
      <xdr:spPr>
        <a:xfrm>
          <a:off x="4064000" y="140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64321</xdr:rowOff>
    </xdr:from>
    <xdr:ext cx="736600" cy="259045"/>
    <xdr:sp macro="" textlink="">
      <xdr:nvSpPr>
        <xdr:cNvPr id="215" name="テキスト ボックス 214">
          <a:extLst>
            <a:ext uri="{FF2B5EF4-FFF2-40B4-BE49-F238E27FC236}">
              <a16:creationId xmlns:a16="http://schemas.microsoft.com/office/drawing/2014/main" id="{491B0EA3-8F09-4C41-867B-104EAF10B4F2}"/>
            </a:ext>
          </a:extLst>
        </xdr:cNvPr>
        <xdr:cNvSpPr txBox="1"/>
      </xdr:nvSpPr>
      <xdr:spPr>
        <a:xfrm>
          <a:off x="3733800" y="13780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111026</xdr:rowOff>
    </xdr:from>
    <xdr:to>
      <xdr:col>15</xdr:col>
      <xdr:colOff>133350</xdr:colOff>
      <xdr:row>82</xdr:row>
      <xdr:rowOff>41176</xdr:rowOff>
    </xdr:to>
    <xdr:sp macro="" textlink="">
      <xdr:nvSpPr>
        <xdr:cNvPr id="216" name="楕円 215">
          <a:extLst>
            <a:ext uri="{FF2B5EF4-FFF2-40B4-BE49-F238E27FC236}">
              <a16:creationId xmlns:a16="http://schemas.microsoft.com/office/drawing/2014/main" id="{7FE129C7-D04C-42BF-894B-43DA48504730}"/>
            </a:ext>
          </a:extLst>
        </xdr:cNvPr>
        <xdr:cNvSpPr/>
      </xdr:nvSpPr>
      <xdr:spPr>
        <a:xfrm>
          <a:off x="3175000" y="139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51353</xdr:rowOff>
    </xdr:from>
    <xdr:ext cx="762000" cy="259045"/>
    <xdr:sp macro="" textlink="">
      <xdr:nvSpPr>
        <xdr:cNvPr id="217" name="テキスト ボックス 216">
          <a:extLst>
            <a:ext uri="{FF2B5EF4-FFF2-40B4-BE49-F238E27FC236}">
              <a16:creationId xmlns:a16="http://schemas.microsoft.com/office/drawing/2014/main" id="{AE964B8C-22A3-4CFD-B005-A1FDD22BF5FB}"/>
            </a:ext>
          </a:extLst>
        </xdr:cNvPr>
        <xdr:cNvSpPr txBox="1"/>
      </xdr:nvSpPr>
      <xdr:spPr>
        <a:xfrm>
          <a:off x="2844800" y="1376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136103</xdr:rowOff>
    </xdr:from>
    <xdr:to>
      <xdr:col>11</xdr:col>
      <xdr:colOff>82550</xdr:colOff>
      <xdr:row>82</xdr:row>
      <xdr:rowOff>66253</xdr:rowOff>
    </xdr:to>
    <xdr:sp macro="" textlink="">
      <xdr:nvSpPr>
        <xdr:cNvPr id="218" name="楕円 217">
          <a:extLst>
            <a:ext uri="{FF2B5EF4-FFF2-40B4-BE49-F238E27FC236}">
              <a16:creationId xmlns:a16="http://schemas.microsoft.com/office/drawing/2014/main" id="{A035D6BB-0A60-40D0-8060-C4D822F72E66}"/>
            </a:ext>
          </a:extLst>
        </xdr:cNvPr>
        <xdr:cNvSpPr/>
      </xdr:nvSpPr>
      <xdr:spPr>
        <a:xfrm>
          <a:off x="2286000" y="140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76430</xdr:rowOff>
    </xdr:from>
    <xdr:ext cx="762000" cy="259045"/>
    <xdr:sp macro="" textlink="">
      <xdr:nvSpPr>
        <xdr:cNvPr id="219" name="テキスト ボックス 218">
          <a:extLst>
            <a:ext uri="{FF2B5EF4-FFF2-40B4-BE49-F238E27FC236}">
              <a16:creationId xmlns:a16="http://schemas.microsoft.com/office/drawing/2014/main" id="{7B934294-058E-4835-8B01-C77FA114DA35}"/>
            </a:ext>
          </a:extLst>
        </xdr:cNvPr>
        <xdr:cNvSpPr txBox="1"/>
      </xdr:nvSpPr>
      <xdr:spPr>
        <a:xfrm>
          <a:off x="1955800" y="1379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84844</xdr:rowOff>
    </xdr:from>
    <xdr:to>
      <xdr:col>7</xdr:col>
      <xdr:colOff>31750</xdr:colOff>
      <xdr:row>82</xdr:row>
      <xdr:rowOff>14994</xdr:rowOff>
    </xdr:to>
    <xdr:sp macro="" textlink="">
      <xdr:nvSpPr>
        <xdr:cNvPr id="220" name="楕円 219">
          <a:extLst>
            <a:ext uri="{FF2B5EF4-FFF2-40B4-BE49-F238E27FC236}">
              <a16:creationId xmlns:a16="http://schemas.microsoft.com/office/drawing/2014/main" id="{A4AEB91F-C667-416D-A048-1006C464E6D8}"/>
            </a:ext>
          </a:extLst>
        </xdr:cNvPr>
        <xdr:cNvSpPr/>
      </xdr:nvSpPr>
      <xdr:spPr>
        <a:xfrm>
          <a:off x="1397000" y="139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25171</xdr:rowOff>
    </xdr:from>
    <xdr:ext cx="762000" cy="259045"/>
    <xdr:sp macro="" textlink="">
      <xdr:nvSpPr>
        <xdr:cNvPr id="221" name="テキスト ボックス 220">
          <a:extLst>
            <a:ext uri="{FF2B5EF4-FFF2-40B4-BE49-F238E27FC236}">
              <a16:creationId xmlns:a16="http://schemas.microsoft.com/office/drawing/2014/main" id="{6D35C845-8699-45B9-916A-5002A9997B69}"/>
            </a:ext>
          </a:extLst>
        </xdr:cNvPr>
        <xdr:cNvSpPr txBox="1"/>
      </xdr:nvSpPr>
      <xdr:spPr>
        <a:xfrm>
          <a:off x="1066800" y="1374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9B1718E9-C563-4130-B51D-73425FF3280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973DE512-6AE3-42AD-8B90-8A5542E7E1E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90C7F3D4-C51D-4269-B596-A8F69CE3EF8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283C3689-F276-4900-98F0-33CEF2C3277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7ACEB53-8581-456F-AFC1-D2FC87F64C3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E5F09CB8-6E6B-4ECE-A115-1898C11A78A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83E39B87-8A39-4513-8CD6-5ED04F96518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FD440F0A-9D3A-4DC6-8CB4-AA2467CFB75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EFC4B139-C1FD-4B30-AF3A-81C0AD43807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8E1A3570-4B8C-4420-B142-2E5BD97D465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CA56848C-E136-4BF0-9C72-228DCF29EAD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BC8B4938-C041-4F64-AB92-90BF08C3A91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AFEFD11B-CEAB-40D8-8B53-F4396DCD52A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ラスパイレス指数は、前年度</a:t>
          </a:r>
          <a:r>
            <a:rPr kumimoji="1" lang="ja-JP" altLang="en-US" sz="1000" b="0" i="0" baseline="0">
              <a:solidFill>
                <a:schemeClr val="dk1"/>
              </a:solidFill>
              <a:effectLst/>
              <a:latin typeface="+mn-lt"/>
              <a:ea typeface="+mn-ea"/>
              <a:cs typeface="+mn-cs"/>
            </a:rPr>
            <a:t>から</a:t>
          </a:r>
          <a:r>
            <a:rPr kumimoji="1" lang="en-US" altLang="ja-JP" sz="1000" b="0" i="0" baseline="0">
              <a:solidFill>
                <a:schemeClr val="dk1"/>
              </a:solidFill>
              <a:effectLst/>
              <a:latin typeface="+mn-lt"/>
              <a:ea typeface="+mn-ea"/>
              <a:cs typeface="+mn-cs"/>
            </a:rPr>
            <a:t>0.3</a:t>
          </a:r>
          <a:r>
            <a:rPr kumimoji="1" lang="ja-JP" altLang="ja-JP" sz="1000" b="0" i="0" baseline="0">
              <a:solidFill>
                <a:schemeClr val="dk1"/>
              </a:solidFill>
              <a:effectLst/>
              <a:latin typeface="+mn-lt"/>
              <a:ea typeface="+mn-ea"/>
              <a:cs typeface="+mn-cs"/>
            </a:rPr>
            <a:t>ポイント減の</a:t>
          </a:r>
          <a:r>
            <a:rPr kumimoji="1" lang="en-US" altLang="ja-JP" sz="1000" b="0" i="0" baseline="0">
              <a:solidFill>
                <a:schemeClr val="dk1"/>
              </a:solidFill>
              <a:effectLst/>
              <a:latin typeface="+mn-lt"/>
              <a:ea typeface="+mn-ea"/>
              <a:cs typeface="+mn-cs"/>
            </a:rPr>
            <a:t>97.4</a:t>
          </a:r>
          <a:r>
            <a:rPr kumimoji="1" lang="ja-JP" altLang="ja-JP" sz="1000" b="0" i="0" baseline="0">
              <a:solidFill>
                <a:schemeClr val="dk1"/>
              </a:solidFill>
              <a:effectLst/>
              <a:latin typeface="+mn-lt"/>
              <a:ea typeface="+mn-ea"/>
              <a:cs typeface="+mn-cs"/>
            </a:rPr>
            <a:t>となっており、類似団体平均を</a:t>
          </a:r>
          <a:r>
            <a:rPr kumimoji="1" lang="en-US" altLang="ja-JP" sz="1000" b="0" i="0" baseline="0">
              <a:solidFill>
                <a:schemeClr val="dk1"/>
              </a:solidFill>
              <a:effectLst/>
              <a:latin typeface="+mn-lt"/>
              <a:ea typeface="+mn-ea"/>
              <a:cs typeface="+mn-cs"/>
            </a:rPr>
            <a:t>2.0</a:t>
          </a:r>
          <a:r>
            <a:rPr kumimoji="1" lang="ja-JP" altLang="ja-JP" sz="1000" b="0" i="0" baseline="0">
              <a:solidFill>
                <a:schemeClr val="dk1"/>
              </a:solidFill>
              <a:effectLst/>
              <a:latin typeface="+mn-lt"/>
              <a:ea typeface="+mn-ea"/>
              <a:cs typeface="+mn-cs"/>
            </a:rPr>
            <a:t>ポイント上回っている。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依然として高めの水準であるが、平成</a:t>
          </a:r>
          <a:r>
            <a:rPr kumimoji="1" lang="en-US" altLang="ja-JP" sz="1000" b="0" i="0" baseline="0">
              <a:solidFill>
                <a:schemeClr val="dk1"/>
              </a:solidFill>
              <a:effectLst/>
              <a:latin typeface="+mn-lt"/>
              <a:ea typeface="+mn-ea"/>
              <a:cs typeface="+mn-cs"/>
            </a:rPr>
            <a:t>29</a:t>
          </a:r>
          <a:r>
            <a:rPr kumimoji="1" lang="ja-JP" altLang="ja-JP" sz="1000" b="0" i="0" baseline="0">
              <a:solidFill>
                <a:schemeClr val="dk1"/>
              </a:solidFill>
              <a:effectLst/>
              <a:latin typeface="+mn-lt"/>
              <a:ea typeface="+mn-ea"/>
              <a:cs typeface="+mn-cs"/>
            </a:rPr>
            <a:t>年度からは</a:t>
          </a:r>
          <a:r>
            <a:rPr kumimoji="1" lang="en-US" altLang="ja-JP" sz="1000" b="0" i="0" baseline="0">
              <a:solidFill>
                <a:schemeClr val="dk1"/>
              </a:solidFill>
              <a:effectLst/>
              <a:latin typeface="+mn-lt"/>
              <a:ea typeface="+mn-ea"/>
              <a:cs typeface="+mn-cs"/>
            </a:rPr>
            <a:t>55</a:t>
          </a:r>
          <a:r>
            <a:rPr kumimoji="1" lang="ja-JP" altLang="ja-JP" sz="1000" b="0" i="0" baseline="0">
              <a:solidFill>
                <a:schemeClr val="dk1"/>
              </a:solidFill>
              <a:effectLst/>
              <a:latin typeface="+mn-lt"/>
              <a:ea typeface="+mn-ea"/>
              <a:cs typeface="+mn-cs"/>
            </a:rPr>
            <a:t>歳超の職員の昇給</a:t>
          </a:r>
          <a:r>
            <a:rPr kumimoji="1" lang="ja-JP" altLang="en-US" sz="1000" b="0" i="0" baseline="0">
              <a:solidFill>
                <a:schemeClr val="dk1"/>
              </a:solidFill>
              <a:effectLst/>
              <a:latin typeface="+mn-lt"/>
              <a:ea typeface="+mn-ea"/>
              <a:cs typeface="+mn-cs"/>
            </a:rPr>
            <a:t>停止</a:t>
          </a:r>
          <a:r>
            <a:rPr kumimoji="1" lang="ja-JP" altLang="ja-JP" sz="1000" b="0" i="0" baseline="0">
              <a:solidFill>
                <a:schemeClr val="dk1"/>
              </a:solidFill>
              <a:effectLst/>
              <a:latin typeface="+mn-lt"/>
              <a:ea typeface="+mn-ea"/>
              <a:cs typeface="+mn-cs"/>
            </a:rPr>
            <a:t>が実施されていること、平成</a:t>
          </a:r>
          <a:r>
            <a:rPr kumimoji="1" lang="en-US" altLang="ja-JP" sz="1000" b="0" i="0" baseline="0">
              <a:solidFill>
                <a:schemeClr val="dk1"/>
              </a:solidFill>
              <a:effectLst/>
              <a:latin typeface="+mn-lt"/>
              <a:ea typeface="+mn-ea"/>
              <a:cs typeface="+mn-cs"/>
            </a:rPr>
            <a:t>22</a:t>
          </a:r>
          <a:r>
            <a:rPr kumimoji="1" lang="ja-JP" altLang="ja-JP" sz="1000" b="0" i="0" baseline="0">
              <a:solidFill>
                <a:schemeClr val="dk1"/>
              </a:solidFill>
              <a:effectLst/>
              <a:latin typeface="+mn-lt"/>
              <a:ea typeface="+mn-ea"/>
              <a:cs typeface="+mn-cs"/>
            </a:rPr>
            <a:t>年度からは退職者数並に新規採用も行っていることから、今後は現在の水準以下で推移していくものと思われる。第</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次行政改革大綱実施計画（</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lang="ja-JP" altLang="ja-JP" sz="1000" b="0" i="0" baseline="0">
              <a:solidFill>
                <a:schemeClr val="dk1"/>
              </a:solidFill>
              <a:effectLst/>
              <a:latin typeface="+mn-lt"/>
              <a:ea typeface="+mn-ea"/>
              <a:cs typeface="+mn-cs"/>
            </a:rPr>
            <a:t>～令和</a:t>
          </a:r>
          <a:r>
            <a:rPr lang="en-US" altLang="ja-JP" sz="1000" b="0" i="0" baseline="0">
              <a:solidFill>
                <a:schemeClr val="dk1"/>
              </a:solidFill>
              <a:effectLst/>
              <a:latin typeface="+mn-lt"/>
              <a:ea typeface="+mn-ea"/>
              <a:cs typeface="+mn-cs"/>
            </a:rPr>
            <a:t>9</a:t>
          </a:r>
          <a:r>
            <a:rPr lang="ja-JP" altLang="ja-JP" sz="1000" b="0" i="0" baseline="0">
              <a:solidFill>
                <a:schemeClr val="dk1"/>
              </a:solidFill>
              <a:effectLst/>
              <a:latin typeface="+mn-lt"/>
              <a:ea typeface="+mn-ea"/>
              <a:cs typeface="+mn-cs"/>
            </a:rPr>
            <a:t>年度</a:t>
          </a:r>
          <a:r>
            <a:rPr kumimoji="1" lang="ja-JP" altLang="ja-JP" sz="1000" b="0" i="0" baseline="0">
              <a:solidFill>
                <a:schemeClr val="dk1"/>
              </a:solidFill>
              <a:effectLst/>
              <a:latin typeface="+mn-lt"/>
              <a:ea typeface="+mn-ea"/>
              <a:cs typeface="+mn-cs"/>
            </a:rPr>
            <a:t>）に基づき、</a:t>
          </a:r>
          <a:r>
            <a:rPr lang="ja-JP" altLang="ja-JP" sz="1000" b="0" i="0" baseline="0">
              <a:solidFill>
                <a:schemeClr val="dk1"/>
              </a:solidFill>
              <a:effectLst/>
              <a:latin typeface="+mn-lt"/>
              <a:ea typeface="+mn-ea"/>
              <a:cs typeface="+mn-cs"/>
            </a:rPr>
            <a:t>国、県の勧告を尊重し、人件費の抑制を図りながら村民の理解を得られる給与制度の維持に努める。</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375D758-29C1-4327-9C99-B8B63D5D246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EB5935E8-14AD-4A98-A6B2-54945926A51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585CE007-33C1-43F1-AA73-4839DC207697}"/>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6DF580BD-6F19-4EFB-BFBF-BC8F23F175EF}"/>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D6783FC8-64D2-4FAE-ACDE-9E04D79F105B}"/>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70A72ECF-C7D3-4510-85D2-3E1E742EC925}"/>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41E6581E-6F3C-4F90-B3D3-0DC7F3CA76C7}"/>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7B8CF896-8991-4499-954E-23C04BABBDBA}"/>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194E5803-B9B9-4B73-8C5B-D91AB5B9AB8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74CAA3B-BB09-4E9D-A195-7C68600A99E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A982C32E-25BD-4280-BD31-BE16EF04DDB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AC7097AA-91A2-4191-9DA4-D6528811FABD}"/>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7E7F5D1D-65D2-4A25-8390-AF17854D0813}"/>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27F8DD06-1E42-43EA-8EE3-0D16EC9CFA71}"/>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FCF045C2-6FE7-4C4D-B679-C055E873448E}"/>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A0A0273C-3621-402D-926E-430D3803B888}"/>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135255</xdr:rowOff>
    </xdr:from>
    <xdr:to>
      <xdr:col>81</xdr:col>
      <xdr:colOff>44450</xdr:colOff>
      <xdr:row>87</xdr:row>
      <xdr:rowOff>153352</xdr:rowOff>
    </xdr:to>
    <xdr:cxnSp macro="">
      <xdr:nvCxnSpPr>
        <xdr:cNvPr id="251" name="直線コネクタ 250">
          <a:extLst>
            <a:ext uri="{FF2B5EF4-FFF2-40B4-BE49-F238E27FC236}">
              <a16:creationId xmlns:a16="http://schemas.microsoft.com/office/drawing/2014/main" id="{18AC4F17-D104-477D-940D-3CB28998A11C}"/>
            </a:ext>
          </a:extLst>
        </xdr:cNvPr>
        <xdr:cNvCxnSpPr/>
      </xdr:nvCxnSpPr>
      <xdr:spPr>
        <a:xfrm flipV="1">
          <a:off x="16179800" y="1505140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381F6BAA-C0B0-42A0-B895-43A044C4BB56}"/>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308A9DE1-3255-4DA1-9F1D-1F52E46CFEF8}"/>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153352</xdr:rowOff>
    </xdr:from>
    <xdr:to>
      <xdr:col>77</xdr:col>
      <xdr:colOff>44450</xdr:colOff>
      <xdr:row>88</xdr:row>
      <xdr:rowOff>66357</xdr:rowOff>
    </xdr:to>
    <xdr:cxnSp macro="">
      <xdr:nvCxnSpPr>
        <xdr:cNvPr id="254" name="直線コネクタ 253">
          <a:extLst>
            <a:ext uri="{FF2B5EF4-FFF2-40B4-BE49-F238E27FC236}">
              <a16:creationId xmlns:a16="http://schemas.microsoft.com/office/drawing/2014/main" id="{005A0E59-8C63-40FB-A15A-764C00C96CF7}"/>
            </a:ext>
          </a:extLst>
        </xdr:cNvPr>
        <xdr:cNvCxnSpPr/>
      </xdr:nvCxnSpPr>
      <xdr:spPr>
        <a:xfrm flipV="1">
          <a:off x="15290800" y="1506950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FD9C7F00-1505-43C3-88D8-E701FD822139}"/>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611A14CA-594B-4AAC-9345-C2918931EF8A}"/>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66357</xdr:rowOff>
    </xdr:from>
    <xdr:to>
      <xdr:col>72</xdr:col>
      <xdr:colOff>203200</xdr:colOff>
      <xdr:row>88</xdr:row>
      <xdr:rowOff>90488</xdr:rowOff>
    </xdr:to>
    <xdr:cxnSp macro="">
      <xdr:nvCxnSpPr>
        <xdr:cNvPr id="257" name="直線コネクタ 256">
          <a:extLst>
            <a:ext uri="{FF2B5EF4-FFF2-40B4-BE49-F238E27FC236}">
              <a16:creationId xmlns:a16="http://schemas.microsoft.com/office/drawing/2014/main" id="{F294BD25-D480-4E12-A1C5-C290FCE23532}"/>
            </a:ext>
          </a:extLst>
        </xdr:cNvPr>
        <xdr:cNvCxnSpPr/>
      </xdr:nvCxnSpPr>
      <xdr:spPr>
        <a:xfrm flipV="1">
          <a:off x="14401800" y="1515395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EF2B5396-B9DF-4B9A-A3C5-45C2C7E4AFA7}"/>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33A5BB6F-421F-4123-8179-AD610B4D8D35}"/>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54293</xdr:rowOff>
    </xdr:from>
    <xdr:to>
      <xdr:col>68</xdr:col>
      <xdr:colOff>152400</xdr:colOff>
      <xdr:row>88</xdr:row>
      <xdr:rowOff>90488</xdr:rowOff>
    </xdr:to>
    <xdr:cxnSp macro="">
      <xdr:nvCxnSpPr>
        <xdr:cNvPr id="260" name="直線コネクタ 259">
          <a:extLst>
            <a:ext uri="{FF2B5EF4-FFF2-40B4-BE49-F238E27FC236}">
              <a16:creationId xmlns:a16="http://schemas.microsoft.com/office/drawing/2014/main" id="{51AE97F7-C55B-47BB-8C4E-B4CD68C849D7}"/>
            </a:ext>
          </a:extLst>
        </xdr:cNvPr>
        <xdr:cNvCxnSpPr/>
      </xdr:nvCxnSpPr>
      <xdr:spPr>
        <a:xfrm>
          <a:off x="13512800" y="1514189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E2B1F37C-35E3-40F6-99F6-1DB9410E8642}"/>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96EB4C79-9AE4-477D-BE2D-472FCFA2A0B5}"/>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68FD6A24-FFD8-4FBD-B512-874649569548}"/>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F53B0B35-50AD-4C6B-A180-F8FA67183E67}"/>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EFD274AF-C3BF-4704-BF8F-B1F904E71D1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790B3043-04B5-445D-AE8D-C881D6C77D9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8B72620-C8BB-4385-B617-EAD8E2348BC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CEA6B213-911D-4C4D-86C3-784AA0800CA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259B9AB-C856-486A-A3A4-9E0E8DF31D0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84455</xdr:rowOff>
    </xdr:from>
    <xdr:to>
      <xdr:col>81</xdr:col>
      <xdr:colOff>95250</xdr:colOff>
      <xdr:row>88</xdr:row>
      <xdr:rowOff>14605</xdr:rowOff>
    </xdr:to>
    <xdr:sp macro="" textlink="">
      <xdr:nvSpPr>
        <xdr:cNvPr id="270" name="楕円 269">
          <a:extLst>
            <a:ext uri="{FF2B5EF4-FFF2-40B4-BE49-F238E27FC236}">
              <a16:creationId xmlns:a16="http://schemas.microsoft.com/office/drawing/2014/main" id="{4F190AFF-1F61-45E1-B351-9909DC3CCD08}"/>
            </a:ext>
          </a:extLst>
        </xdr:cNvPr>
        <xdr:cNvSpPr/>
      </xdr:nvSpPr>
      <xdr:spPr>
        <a:xfrm>
          <a:off x="169672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56532</xdr:rowOff>
    </xdr:from>
    <xdr:ext cx="762000" cy="259045"/>
    <xdr:sp macro="" textlink="">
      <xdr:nvSpPr>
        <xdr:cNvPr id="271" name="給与水準   （国との比較）該当値テキスト">
          <a:extLst>
            <a:ext uri="{FF2B5EF4-FFF2-40B4-BE49-F238E27FC236}">
              <a16:creationId xmlns:a16="http://schemas.microsoft.com/office/drawing/2014/main" id="{3E21BEEB-02D5-4F75-9FA9-D7E9DD5A43B8}"/>
            </a:ext>
          </a:extLst>
        </xdr:cNvPr>
        <xdr:cNvSpPr txBox="1"/>
      </xdr:nvSpPr>
      <xdr:spPr>
        <a:xfrm>
          <a:off x="17106900" y="1497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102552</xdr:rowOff>
    </xdr:from>
    <xdr:to>
      <xdr:col>77</xdr:col>
      <xdr:colOff>95250</xdr:colOff>
      <xdr:row>88</xdr:row>
      <xdr:rowOff>32702</xdr:rowOff>
    </xdr:to>
    <xdr:sp macro="" textlink="">
      <xdr:nvSpPr>
        <xdr:cNvPr id="272" name="楕円 271">
          <a:extLst>
            <a:ext uri="{FF2B5EF4-FFF2-40B4-BE49-F238E27FC236}">
              <a16:creationId xmlns:a16="http://schemas.microsoft.com/office/drawing/2014/main" id="{47143BCB-A39F-43AB-8C9C-EEF3218BEDDA}"/>
            </a:ext>
          </a:extLst>
        </xdr:cNvPr>
        <xdr:cNvSpPr/>
      </xdr:nvSpPr>
      <xdr:spPr>
        <a:xfrm>
          <a:off x="16129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17479</xdr:rowOff>
    </xdr:from>
    <xdr:ext cx="736600" cy="259045"/>
    <xdr:sp macro="" textlink="">
      <xdr:nvSpPr>
        <xdr:cNvPr id="273" name="テキスト ボックス 272">
          <a:extLst>
            <a:ext uri="{FF2B5EF4-FFF2-40B4-BE49-F238E27FC236}">
              <a16:creationId xmlns:a16="http://schemas.microsoft.com/office/drawing/2014/main" id="{313BDE01-69FB-4CBC-B086-62932AA327F8}"/>
            </a:ext>
          </a:extLst>
        </xdr:cNvPr>
        <xdr:cNvSpPr txBox="1"/>
      </xdr:nvSpPr>
      <xdr:spPr>
        <a:xfrm>
          <a:off x="15798800" y="1510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15557</xdr:rowOff>
    </xdr:from>
    <xdr:to>
      <xdr:col>73</xdr:col>
      <xdr:colOff>44450</xdr:colOff>
      <xdr:row>88</xdr:row>
      <xdr:rowOff>117157</xdr:rowOff>
    </xdr:to>
    <xdr:sp macro="" textlink="">
      <xdr:nvSpPr>
        <xdr:cNvPr id="274" name="楕円 273">
          <a:extLst>
            <a:ext uri="{FF2B5EF4-FFF2-40B4-BE49-F238E27FC236}">
              <a16:creationId xmlns:a16="http://schemas.microsoft.com/office/drawing/2014/main" id="{1E8B8B4D-85A3-451C-A169-4D05FCC584AC}"/>
            </a:ext>
          </a:extLst>
        </xdr:cNvPr>
        <xdr:cNvSpPr/>
      </xdr:nvSpPr>
      <xdr:spPr>
        <a:xfrm>
          <a:off x="15240000" y="15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101934</xdr:rowOff>
    </xdr:from>
    <xdr:ext cx="762000" cy="259045"/>
    <xdr:sp macro="" textlink="">
      <xdr:nvSpPr>
        <xdr:cNvPr id="275" name="テキスト ボックス 274">
          <a:extLst>
            <a:ext uri="{FF2B5EF4-FFF2-40B4-BE49-F238E27FC236}">
              <a16:creationId xmlns:a16="http://schemas.microsoft.com/office/drawing/2014/main" id="{C254C43D-487E-4EA3-883C-1423183D3B38}"/>
            </a:ext>
          </a:extLst>
        </xdr:cNvPr>
        <xdr:cNvSpPr txBox="1"/>
      </xdr:nvSpPr>
      <xdr:spPr>
        <a:xfrm>
          <a:off x="14909800" y="151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39688</xdr:rowOff>
    </xdr:from>
    <xdr:to>
      <xdr:col>68</xdr:col>
      <xdr:colOff>203200</xdr:colOff>
      <xdr:row>88</xdr:row>
      <xdr:rowOff>141288</xdr:rowOff>
    </xdr:to>
    <xdr:sp macro="" textlink="">
      <xdr:nvSpPr>
        <xdr:cNvPr id="276" name="楕円 275">
          <a:extLst>
            <a:ext uri="{FF2B5EF4-FFF2-40B4-BE49-F238E27FC236}">
              <a16:creationId xmlns:a16="http://schemas.microsoft.com/office/drawing/2014/main" id="{ACB2E538-EC7F-4C69-AB90-560ECF057E74}"/>
            </a:ext>
          </a:extLst>
        </xdr:cNvPr>
        <xdr:cNvSpPr/>
      </xdr:nvSpPr>
      <xdr:spPr>
        <a:xfrm>
          <a:off x="14351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126065</xdr:rowOff>
    </xdr:from>
    <xdr:ext cx="762000" cy="259045"/>
    <xdr:sp macro="" textlink="">
      <xdr:nvSpPr>
        <xdr:cNvPr id="277" name="テキスト ボックス 276">
          <a:extLst>
            <a:ext uri="{FF2B5EF4-FFF2-40B4-BE49-F238E27FC236}">
              <a16:creationId xmlns:a16="http://schemas.microsoft.com/office/drawing/2014/main" id="{BA13F6CE-BDEB-44BF-9532-70028CBCF59A}"/>
            </a:ext>
          </a:extLst>
        </xdr:cNvPr>
        <xdr:cNvSpPr txBox="1"/>
      </xdr:nvSpPr>
      <xdr:spPr>
        <a:xfrm>
          <a:off x="14020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3493</xdr:rowOff>
    </xdr:from>
    <xdr:to>
      <xdr:col>64</xdr:col>
      <xdr:colOff>152400</xdr:colOff>
      <xdr:row>88</xdr:row>
      <xdr:rowOff>105093</xdr:rowOff>
    </xdr:to>
    <xdr:sp macro="" textlink="">
      <xdr:nvSpPr>
        <xdr:cNvPr id="278" name="楕円 277">
          <a:extLst>
            <a:ext uri="{FF2B5EF4-FFF2-40B4-BE49-F238E27FC236}">
              <a16:creationId xmlns:a16="http://schemas.microsoft.com/office/drawing/2014/main" id="{E48D989B-D9DA-4B7F-A4C9-81E772442AE1}"/>
            </a:ext>
          </a:extLst>
        </xdr:cNvPr>
        <xdr:cNvSpPr/>
      </xdr:nvSpPr>
      <xdr:spPr>
        <a:xfrm>
          <a:off x="13462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89870</xdr:rowOff>
    </xdr:from>
    <xdr:ext cx="762000" cy="259045"/>
    <xdr:sp macro="" textlink="">
      <xdr:nvSpPr>
        <xdr:cNvPr id="279" name="テキスト ボックス 278">
          <a:extLst>
            <a:ext uri="{FF2B5EF4-FFF2-40B4-BE49-F238E27FC236}">
              <a16:creationId xmlns:a16="http://schemas.microsoft.com/office/drawing/2014/main" id="{992E2B90-D2FC-4BDD-9F4A-2C4B8B4AF341}"/>
            </a:ext>
          </a:extLst>
        </xdr:cNvPr>
        <xdr:cNvSpPr txBox="1"/>
      </xdr:nvSpPr>
      <xdr:spPr>
        <a:xfrm>
          <a:off x="13131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8C8E1F0A-15EA-49C2-9A86-EF0E25F406D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2CA8CAE9-20C6-495F-A33E-6C8FC9324C2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3982E2DF-8E40-41E2-B4B8-CC8829940971}"/>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F16FE531-2C8D-4A39-81F7-96683D0DFBF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99210283-D7B8-4E7F-AB22-AB3AEFDB45F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B8823651-8FB6-4A5B-A66E-00BDEF630725}"/>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B5D507C4-E566-4EE8-B47C-0B41E6F69E7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77CAC151-4AA7-4780-83EB-93FE9EF0617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FEB9E741-58AF-49AC-9B99-B191A6CC383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D74C8EB2-89B0-45C8-B0F4-7782CC062CD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E25FDE53-3D4D-4C6D-BFD6-0DC07086FFD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41FCE88F-DCD3-4CD4-8758-E07BD47BAE1F}"/>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20AB158-1AA2-4DCD-9E17-3160B352E20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人当たり職員数は、平成</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年度から平成</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年度まで実施した退職者の不補充等により積極的に職員数の抑制を図ったため、類似団体平均を</a:t>
          </a:r>
          <a:r>
            <a:rPr kumimoji="1" lang="en-US" altLang="ja-JP" sz="1000">
              <a:solidFill>
                <a:schemeClr val="dk1"/>
              </a:solidFill>
              <a:effectLst/>
              <a:latin typeface="+mn-lt"/>
              <a:ea typeface="+mn-ea"/>
              <a:cs typeface="+mn-cs"/>
            </a:rPr>
            <a:t>1.81</a:t>
          </a:r>
          <a:r>
            <a:rPr kumimoji="1" lang="ja-JP" altLang="ja-JP" sz="1000">
              <a:solidFill>
                <a:schemeClr val="dk1"/>
              </a:solidFill>
              <a:effectLst/>
              <a:latin typeface="+mn-lt"/>
              <a:ea typeface="+mn-ea"/>
              <a:cs typeface="+mn-cs"/>
            </a:rPr>
            <a:t>人下回っている。</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よって、現員数で既に定員管理の適正化が十分進んでいると言えるため、少子高齢化や人口減少、地方分権の進展や住民ニーズへの対応など、行政需要の増大により、平成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年度からは退職数並みに職員を採用している。</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今後は、第</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次定員適正化計画（令和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年度～令和</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年度）を基に、業務量に見合った人員配置を基本とし、業務の縮小する部門から行政需要の高い部門への配置換え等により、必要最小限の人員による効率的でコンパクトな行政組織の形成に努める。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35CE391E-2389-423C-AAB9-4563CF37C51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A56CD2D1-27C1-4762-9D4F-4260A555387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F53CBF19-C217-46FE-AB34-8E51E83AD15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AA8BCC4B-5592-4F5D-BB6E-EA9C38562463}"/>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94291464-980F-4BE6-8CA0-6D2514DD20BF}"/>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428C6773-F0D5-49EA-8B06-A6BF780AA117}"/>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9BC8478F-1844-49AE-B3C4-F767293CF4B6}"/>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85D86B3B-3CCD-4310-9AB2-7F8AC8399678}"/>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1B87B26C-4F3E-4C66-A4E5-D0CCE5357529}"/>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37270C58-2CC3-40CD-A1A2-7173AA01704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22060D23-3D7F-4CDA-8604-39BE832AB9E8}"/>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ED406CB1-5CE5-497E-9E71-EDC691DC6896}"/>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581ABB60-EE95-46C4-8360-E7213CEC71CD}"/>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1CD42FA2-D3B1-4590-BDFF-5FE2C906FBFA}"/>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7AE6A2D5-7958-4A0C-AC2F-7EDE0C9B4FC7}"/>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62C2D13E-8593-4517-A3AB-ACC521CC6898}"/>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8E24FE0-20A9-4284-896B-62AB82B8CD79}"/>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8D2B6A5A-AF2A-4C48-ADB4-07F7906FF44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32E94C9E-F1AF-4F1F-8A1F-959EF0BCA5F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7A8F34B5-1101-4C27-A697-D8802DBB042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20426C6D-59C2-4439-A344-4E6705C56899}"/>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2BEDECE8-082E-4099-845D-CEDE6C08022A}"/>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66399103-FE6D-4974-AF7A-7BBD5ECA59CF}"/>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2DE35553-EEDC-430A-ACFE-E9293B2799A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C774EF57-77A6-4C6E-931A-310125B78B0E}"/>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127476</xdr:rowOff>
    </xdr:from>
    <xdr:to>
      <xdr:col>81</xdr:col>
      <xdr:colOff>44450</xdr:colOff>
      <xdr:row>59</xdr:row>
      <xdr:rowOff>149796</xdr:rowOff>
    </xdr:to>
    <xdr:cxnSp macro="">
      <xdr:nvCxnSpPr>
        <xdr:cNvPr id="318" name="直線コネクタ 317">
          <a:extLst>
            <a:ext uri="{FF2B5EF4-FFF2-40B4-BE49-F238E27FC236}">
              <a16:creationId xmlns:a16="http://schemas.microsoft.com/office/drawing/2014/main" id="{C42C7229-8CC3-4B1C-9067-BF77A805920F}"/>
            </a:ext>
          </a:extLst>
        </xdr:cNvPr>
        <xdr:cNvCxnSpPr/>
      </xdr:nvCxnSpPr>
      <xdr:spPr>
        <a:xfrm>
          <a:off x="16179800" y="10243026"/>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1913EDFA-841F-41A6-99D4-148B61076998}"/>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DCEE7A9A-39D2-4942-92CB-3B48947B5E5C}"/>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99425</xdr:rowOff>
    </xdr:from>
    <xdr:to>
      <xdr:col>77</xdr:col>
      <xdr:colOff>44450</xdr:colOff>
      <xdr:row>59</xdr:row>
      <xdr:rowOff>127476</xdr:rowOff>
    </xdr:to>
    <xdr:cxnSp macro="">
      <xdr:nvCxnSpPr>
        <xdr:cNvPr id="321" name="直線コネクタ 320">
          <a:extLst>
            <a:ext uri="{FF2B5EF4-FFF2-40B4-BE49-F238E27FC236}">
              <a16:creationId xmlns:a16="http://schemas.microsoft.com/office/drawing/2014/main" id="{4F95E512-4199-4279-982D-C16CE992A1C8}"/>
            </a:ext>
          </a:extLst>
        </xdr:cNvPr>
        <xdr:cNvCxnSpPr/>
      </xdr:nvCxnSpPr>
      <xdr:spPr>
        <a:xfrm>
          <a:off x="15290800" y="10214975"/>
          <a:ext cx="889000" cy="2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3F59C129-5A2D-4540-8978-74509D3D61CB}"/>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6BB175A4-C479-4D77-B213-296F485F81FE}"/>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90377</xdr:rowOff>
    </xdr:from>
    <xdr:to>
      <xdr:col>72</xdr:col>
      <xdr:colOff>203200</xdr:colOff>
      <xdr:row>59</xdr:row>
      <xdr:rowOff>99425</xdr:rowOff>
    </xdr:to>
    <xdr:cxnSp macro="">
      <xdr:nvCxnSpPr>
        <xdr:cNvPr id="324" name="直線コネクタ 323">
          <a:extLst>
            <a:ext uri="{FF2B5EF4-FFF2-40B4-BE49-F238E27FC236}">
              <a16:creationId xmlns:a16="http://schemas.microsoft.com/office/drawing/2014/main" id="{8B37B8C1-DBB8-4FF4-B9E4-44DF3BA4CFCB}"/>
            </a:ext>
          </a:extLst>
        </xdr:cNvPr>
        <xdr:cNvCxnSpPr/>
      </xdr:nvCxnSpPr>
      <xdr:spPr>
        <a:xfrm>
          <a:off x="14401800" y="10205927"/>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D7C2ECDF-AD9D-4744-BEFE-5F56598B33B5}"/>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3BB974DA-EF7A-4765-BEAB-7B1D3A77C826}"/>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62325</xdr:rowOff>
    </xdr:from>
    <xdr:to>
      <xdr:col>68</xdr:col>
      <xdr:colOff>152400</xdr:colOff>
      <xdr:row>59</xdr:row>
      <xdr:rowOff>90377</xdr:rowOff>
    </xdr:to>
    <xdr:cxnSp macro="">
      <xdr:nvCxnSpPr>
        <xdr:cNvPr id="327" name="直線コネクタ 326">
          <a:extLst>
            <a:ext uri="{FF2B5EF4-FFF2-40B4-BE49-F238E27FC236}">
              <a16:creationId xmlns:a16="http://schemas.microsoft.com/office/drawing/2014/main" id="{A97D2CF9-5E0B-4CBE-90EE-0A961ABA5E5C}"/>
            </a:ext>
          </a:extLst>
        </xdr:cNvPr>
        <xdr:cNvCxnSpPr/>
      </xdr:nvCxnSpPr>
      <xdr:spPr>
        <a:xfrm>
          <a:off x="13512800" y="10177875"/>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A71BC0EF-CA06-4B19-ABDD-75E4F05E1657}"/>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DE1FD6B5-ED09-4BE6-88A9-5B846AED714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77865B16-B092-4688-A8DC-1DB98D6036B5}"/>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53B47A7-4381-48EC-854A-E180DCAD1823}"/>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A7AE4AC6-D971-4EDE-8D4F-3431DE5902B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54E22D9-A8D2-437A-834A-DDE1EA4169D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C528EAB-5277-4D1D-8534-399D0397AAE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82B789C-0772-4ECA-B39E-EA18B812560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9CCC3F3C-3595-4379-8D70-1738CB6F22E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98996</xdr:rowOff>
    </xdr:from>
    <xdr:to>
      <xdr:col>81</xdr:col>
      <xdr:colOff>95250</xdr:colOff>
      <xdr:row>60</xdr:row>
      <xdr:rowOff>29146</xdr:rowOff>
    </xdr:to>
    <xdr:sp macro="" textlink="">
      <xdr:nvSpPr>
        <xdr:cNvPr id="337" name="楕円 336">
          <a:extLst>
            <a:ext uri="{FF2B5EF4-FFF2-40B4-BE49-F238E27FC236}">
              <a16:creationId xmlns:a16="http://schemas.microsoft.com/office/drawing/2014/main" id="{E52DFB3E-F8A3-4FFB-83A6-E8C7E66AF007}"/>
            </a:ext>
          </a:extLst>
        </xdr:cNvPr>
        <xdr:cNvSpPr/>
      </xdr:nvSpPr>
      <xdr:spPr>
        <a:xfrm>
          <a:off x="16967200" y="102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115523</xdr:rowOff>
    </xdr:from>
    <xdr:ext cx="762000" cy="259045"/>
    <xdr:sp macro="" textlink="">
      <xdr:nvSpPr>
        <xdr:cNvPr id="338" name="定員管理の状況該当値テキスト">
          <a:extLst>
            <a:ext uri="{FF2B5EF4-FFF2-40B4-BE49-F238E27FC236}">
              <a16:creationId xmlns:a16="http://schemas.microsoft.com/office/drawing/2014/main" id="{0DABA2EE-0C24-4549-932D-8EF6BB0E778F}"/>
            </a:ext>
          </a:extLst>
        </xdr:cNvPr>
        <xdr:cNvSpPr txBox="1"/>
      </xdr:nvSpPr>
      <xdr:spPr>
        <a:xfrm>
          <a:off x="17106900" y="1005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76676</xdr:rowOff>
    </xdr:from>
    <xdr:to>
      <xdr:col>77</xdr:col>
      <xdr:colOff>95250</xdr:colOff>
      <xdr:row>60</xdr:row>
      <xdr:rowOff>6826</xdr:rowOff>
    </xdr:to>
    <xdr:sp macro="" textlink="">
      <xdr:nvSpPr>
        <xdr:cNvPr id="339" name="楕円 338">
          <a:extLst>
            <a:ext uri="{FF2B5EF4-FFF2-40B4-BE49-F238E27FC236}">
              <a16:creationId xmlns:a16="http://schemas.microsoft.com/office/drawing/2014/main" id="{E3BF191A-FF5C-4DE6-854D-7245ACDD525C}"/>
            </a:ext>
          </a:extLst>
        </xdr:cNvPr>
        <xdr:cNvSpPr/>
      </xdr:nvSpPr>
      <xdr:spPr>
        <a:xfrm>
          <a:off x="16129000" y="10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17003</xdr:rowOff>
    </xdr:from>
    <xdr:ext cx="736600" cy="259045"/>
    <xdr:sp macro="" textlink="">
      <xdr:nvSpPr>
        <xdr:cNvPr id="340" name="テキスト ボックス 339">
          <a:extLst>
            <a:ext uri="{FF2B5EF4-FFF2-40B4-BE49-F238E27FC236}">
              <a16:creationId xmlns:a16="http://schemas.microsoft.com/office/drawing/2014/main" id="{7CC81217-AE76-413C-A4E8-5C5ED6982FFA}"/>
            </a:ext>
          </a:extLst>
        </xdr:cNvPr>
        <xdr:cNvSpPr txBox="1"/>
      </xdr:nvSpPr>
      <xdr:spPr>
        <a:xfrm>
          <a:off x="15798800" y="996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48625</xdr:rowOff>
    </xdr:from>
    <xdr:to>
      <xdr:col>73</xdr:col>
      <xdr:colOff>44450</xdr:colOff>
      <xdr:row>59</xdr:row>
      <xdr:rowOff>150225</xdr:rowOff>
    </xdr:to>
    <xdr:sp macro="" textlink="">
      <xdr:nvSpPr>
        <xdr:cNvPr id="341" name="楕円 340">
          <a:extLst>
            <a:ext uri="{FF2B5EF4-FFF2-40B4-BE49-F238E27FC236}">
              <a16:creationId xmlns:a16="http://schemas.microsoft.com/office/drawing/2014/main" id="{2319664D-EB40-4890-A16E-F82E57468201}"/>
            </a:ext>
          </a:extLst>
        </xdr:cNvPr>
        <xdr:cNvSpPr/>
      </xdr:nvSpPr>
      <xdr:spPr>
        <a:xfrm>
          <a:off x="15240000" y="101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160402</xdr:rowOff>
    </xdr:from>
    <xdr:ext cx="762000" cy="259045"/>
    <xdr:sp macro="" textlink="">
      <xdr:nvSpPr>
        <xdr:cNvPr id="342" name="テキスト ボックス 341">
          <a:extLst>
            <a:ext uri="{FF2B5EF4-FFF2-40B4-BE49-F238E27FC236}">
              <a16:creationId xmlns:a16="http://schemas.microsoft.com/office/drawing/2014/main" id="{648F74B4-25AE-46FB-9B30-869AF941463C}"/>
            </a:ext>
          </a:extLst>
        </xdr:cNvPr>
        <xdr:cNvSpPr txBox="1"/>
      </xdr:nvSpPr>
      <xdr:spPr>
        <a:xfrm>
          <a:off x="14909800" y="993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39577</xdr:rowOff>
    </xdr:from>
    <xdr:to>
      <xdr:col>68</xdr:col>
      <xdr:colOff>203200</xdr:colOff>
      <xdr:row>59</xdr:row>
      <xdr:rowOff>141177</xdr:rowOff>
    </xdr:to>
    <xdr:sp macro="" textlink="">
      <xdr:nvSpPr>
        <xdr:cNvPr id="343" name="楕円 342">
          <a:extLst>
            <a:ext uri="{FF2B5EF4-FFF2-40B4-BE49-F238E27FC236}">
              <a16:creationId xmlns:a16="http://schemas.microsoft.com/office/drawing/2014/main" id="{A9A70DFE-C74A-450E-99E3-B9DE026E9E21}"/>
            </a:ext>
          </a:extLst>
        </xdr:cNvPr>
        <xdr:cNvSpPr/>
      </xdr:nvSpPr>
      <xdr:spPr>
        <a:xfrm>
          <a:off x="14351000" y="101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151354</xdr:rowOff>
    </xdr:from>
    <xdr:ext cx="762000" cy="259045"/>
    <xdr:sp macro="" textlink="">
      <xdr:nvSpPr>
        <xdr:cNvPr id="344" name="テキスト ボックス 343">
          <a:extLst>
            <a:ext uri="{FF2B5EF4-FFF2-40B4-BE49-F238E27FC236}">
              <a16:creationId xmlns:a16="http://schemas.microsoft.com/office/drawing/2014/main" id="{1B180B16-1AB3-4FB3-B432-28D887CE3FA4}"/>
            </a:ext>
          </a:extLst>
        </xdr:cNvPr>
        <xdr:cNvSpPr txBox="1"/>
      </xdr:nvSpPr>
      <xdr:spPr>
        <a:xfrm>
          <a:off x="14020800" y="99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11525</xdr:rowOff>
    </xdr:from>
    <xdr:to>
      <xdr:col>64</xdr:col>
      <xdr:colOff>152400</xdr:colOff>
      <xdr:row>59</xdr:row>
      <xdr:rowOff>113125</xdr:rowOff>
    </xdr:to>
    <xdr:sp macro="" textlink="">
      <xdr:nvSpPr>
        <xdr:cNvPr id="345" name="楕円 344">
          <a:extLst>
            <a:ext uri="{FF2B5EF4-FFF2-40B4-BE49-F238E27FC236}">
              <a16:creationId xmlns:a16="http://schemas.microsoft.com/office/drawing/2014/main" id="{6D3C5617-E59A-44FA-A1B9-00ADB6ABED03}"/>
            </a:ext>
          </a:extLst>
        </xdr:cNvPr>
        <xdr:cNvSpPr/>
      </xdr:nvSpPr>
      <xdr:spPr>
        <a:xfrm>
          <a:off x="13462000" y="101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123302</xdr:rowOff>
    </xdr:from>
    <xdr:ext cx="762000" cy="259045"/>
    <xdr:sp macro="" textlink="">
      <xdr:nvSpPr>
        <xdr:cNvPr id="346" name="テキスト ボックス 345">
          <a:extLst>
            <a:ext uri="{FF2B5EF4-FFF2-40B4-BE49-F238E27FC236}">
              <a16:creationId xmlns:a16="http://schemas.microsoft.com/office/drawing/2014/main" id="{032B73A6-709F-492F-9BF6-5DB32BABF02D}"/>
            </a:ext>
          </a:extLst>
        </xdr:cNvPr>
        <xdr:cNvSpPr txBox="1"/>
      </xdr:nvSpPr>
      <xdr:spPr>
        <a:xfrm>
          <a:off x="13131800" y="989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2DEE37E3-0821-42AC-BD20-A6306231E69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C3AFAE7C-0FE5-4219-A1B3-A22C997D482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C651C684-D41A-4025-B766-7B9E13A525F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9A7BDD55-10FC-414C-8F87-9314EB770CE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F70D8224-9EA5-4089-92C3-22077BC5AA2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DCB8C22F-4FBF-48D3-980C-E13BEC6E6E41}"/>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25FBA1DC-1E75-4B1F-90F7-DBA75A240BA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67769F8A-B330-4150-822C-C8C44098EA4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BA19A7C5-B6BA-454E-BBBC-F9973E462D4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2E7C2D7E-B3E4-467A-805A-5AEF5733DFB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46F25B66-A4A9-4876-B849-91EADD70D0D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29A8E93E-3CAB-4A7B-8657-321E3F140765}"/>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C413DA32-D784-48BF-8562-EE4BF9A0739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実質公債費比率は</a:t>
          </a:r>
          <a:r>
            <a:rPr kumimoji="1" lang="en-US" altLang="ja-JP" sz="1000" b="0" i="0" baseline="0">
              <a:solidFill>
                <a:schemeClr val="dk1"/>
              </a:solidFill>
              <a:effectLst/>
              <a:latin typeface="+mn-lt"/>
              <a:ea typeface="+mn-ea"/>
              <a:cs typeface="+mn-cs"/>
            </a:rPr>
            <a:t>5.8</a:t>
          </a:r>
          <a:r>
            <a:rPr kumimoji="1" lang="ja-JP" altLang="ja-JP" sz="1000" b="0" i="0" baseline="0">
              <a:solidFill>
                <a:schemeClr val="dk1"/>
              </a:solidFill>
              <a:effectLst/>
              <a:latin typeface="+mn-lt"/>
              <a:ea typeface="+mn-ea"/>
              <a:cs typeface="+mn-cs"/>
            </a:rPr>
            <a:t>％となり前年度</a:t>
          </a:r>
          <a:r>
            <a:rPr kumimoji="1" lang="ja-JP" altLang="en-US" sz="1000" b="0" i="0" baseline="0">
              <a:solidFill>
                <a:schemeClr val="dk1"/>
              </a:solidFill>
              <a:effectLst/>
              <a:latin typeface="+mn-lt"/>
              <a:ea typeface="+mn-ea"/>
              <a:cs typeface="+mn-cs"/>
            </a:rPr>
            <a:t>から</a:t>
          </a:r>
          <a:r>
            <a:rPr kumimoji="1" lang="en-US" altLang="ja-JP" sz="1000" b="0" i="0" baseline="0">
              <a:solidFill>
                <a:schemeClr val="dk1"/>
              </a:solidFill>
              <a:effectLst/>
              <a:latin typeface="+mn-lt"/>
              <a:ea typeface="+mn-ea"/>
              <a:cs typeface="+mn-cs"/>
            </a:rPr>
            <a:t>1.1</a:t>
          </a:r>
          <a:r>
            <a:rPr kumimoji="1" lang="ja-JP" altLang="ja-JP" sz="1000" b="0" i="0" baseline="0">
              <a:solidFill>
                <a:schemeClr val="dk1"/>
              </a:solidFill>
              <a:effectLst/>
              <a:latin typeface="+mn-lt"/>
              <a:ea typeface="+mn-ea"/>
              <a:cs typeface="+mn-cs"/>
            </a:rPr>
            <a:t>ポイントの増となった</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依然として類似団体平均を下回っている</a:t>
          </a:r>
          <a:r>
            <a:rPr kumimoji="1" lang="ja-JP" altLang="en-US" sz="1000" b="0" i="0" baseline="0">
              <a:solidFill>
                <a:schemeClr val="dk1"/>
              </a:solidFill>
              <a:effectLst/>
              <a:latin typeface="+mn-lt"/>
              <a:ea typeface="+mn-ea"/>
              <a:cs typeface="+mn-cs"/>
            </a:rPr>
            <a:t>が</a:t>
          </a:r>
          <a:r>
            <a:rPr kumimoji="1" lang="ja-JP" altLang="ja-JP" sz="1000" b="0" i="0" baseline="0">
              <a:solidFill>
                <a:schemeClr val="dk1"/>
              </a:solidFill>
              <a:effectLst/>
              <a:latin typeface="+mn-lt"/>
              <a:ea typeface="+mn-ea"/>
              <a:cs typeface="+mn-cs"/>
            </a:rPr>
            <a:t>年々数値は上昇しており、</a:t>
          </a:r>
          <a:r>
            <a:rPr kumimoji="1" lang="ja-JP" altLang="en-US"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6</a:t>
          </a:r>
          <a:r>
            <a:rPr kumimoji="1" lang="ja-JP" altLang="en-US" sz="1000" b="0" i="0" baseline="0">
              <a:solidFill>
                <a:schemeClr val="dk1"/>
              </a:solidFill>
              <a:effectLst/>
              <a:latin typeface="+mn-lt"/>
              <a:ea typeface="+mn-ea"/>
              <a:cs typeface="+mn-cs"/>
            </a:rPr>
            <a:t>年度から本格的に本体工事が始まる</a:t>
          </a:r>
          <a:r>
            <a:rPr kumimoji="1" lang="ja-JP" altLang="ja-JP" sz="1000" b="0" i="0" baseline="0">
              <a:solidFill>
                <a:schemeClr val="dk1"/>
              </a:solidFill>
              <a:effectLst/>
              <a:latin typeface="+mn-lt"/>
              <a:ea typeface="+mn-ea"/>
              <a:cs typeface="+mn-cs"/>
            </a:rPr>
            <a:t>新庁舎建設事業</a:t>
          </a:r>
          <a:r>
            <a:rPr kumimoji="1" lang="ja-JP" altLang="en-US" sz="1000" b="0" i="0" baseline="0">
              <a:solidFill>
                <a:schemeClr val="dk1"/>
              </a:solidFill>
              <a:effectLst/>
              <a:latin typeface="+mn-lt"/>
              <a:ea typeface="+mn-ea"/>
              <a:cs typeface="+mn-cs"/>
            </a:rPr>
            <a:t>や、ライスセンター機器設備等更新事業への高額な</a:t>
          </a:r>
          <a:r>
            <a:rPr kumimoji="1" lang="ja-JP" altLang="ja-JP" sz="1000" b="0" i="0" baseline="0">
              <a:solidFill>
                <a:schemeClr val="dk1"/>
              </a:solidFill>
              <a:effectLst/>
              <a:latin typeface="+mn-lt"/>
              <a:ea typeface="+mn-ea"/>
              <a:cs typeface="+mn-cs"/>
            </a:rPr>
            <a:t>地方債</a:t>
          </a:r>
          <a:r>
            <a:rPr kumimoji="1" lang="ja-JP" altLang="en-US" sz="1000" b="0" i="0" baseline="0">
              <a:solidFill>
                <a:schemeClr val="dk1"/>
              </a:solidFill>
              <a:effectLst/>
              <a:latin typeface="+mn-lt"/>
              <a:ea typeface="+mn-ea"/>
              <a:cs typeface="+mn-cs"/>
            </a:rPr>
            <a:t>の借入を予定しているため、比率の悪化が見込まれる。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今後</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、公債費抑制のために</a:t>
          </a:r>
          <a:r>
            <a:rPr kumimoji="1" lang="ja-JP" altLang="en-US" sz="1000" b="0" i="0" baseline="0">
              <a:solidFill>
                <a:schemeClr val="dk1"/>
              </a:solidFill>
              <a:effectLst/>
              <a:latin typeface="+mn-lt"/>
              <a:ea typeface="+mn-ea"/>
              <a:cs typeface="+mn-cs"/>
            </a:rPr>
            <a:t>必要な事業であるか厳選・精査し、交付税算入率の高い地方債に絞った借入を行うなど、新規起債の抑制に努める。</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2511ADE3-440B-4FEF-B257-DB32790CB69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C7C92449-78D2-447B-B130-7E88805EDD7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358D7737-C4FD-42D1-B561-BB65678B20B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80FC7E7E-0DD1-4466-A349-382597419AB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53C4F8A3-1073-482D-B29C-FF475D45F7EC}"/>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DD2F4AB4-6343-4B28-829F-B445DC991B15}"/>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5BECA209-F6BB-41BA-9BA0-1F9C865D7F6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B6709CB7-0143-4720-913C-6FDC3EF58D6C}"/>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D0699C06-C356-46EB-8911-7ADA12BAFD2A}"/>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730B948B-C154-4FA6-B990-49E89440934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6E21B1CB-E5B9-4673-AE1E-E795F7B8E7E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4CE108D3-1E9C-4D12-8FB8-ACFA0184B69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C2B69B83-56A3-432C-B62E-DD3B7664B26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43AA4BEA-65FC-4FA8-A326-1F7CBA5BDAC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B3EE60E8-7A69-4E25-9834-CDB4B1489847}"/>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2984E9B6-239D-4A94-9823-9A0F6CC4B252}"/>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35543812-ABD6-4AEC-9D4F-630D5D34E8BF}"/>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4953B3A1-14B3-4CD9-995F-3B8A17F01492}"/>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87FC1576-6F54-433D-9901-DBF98E4C818C}"/>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19896</xdr:rowOff>
    </xdr:to>
    <xdr:cxnSp macro="">
      <xdr:nvCxnSpPr>
        <xdr:cNvPr id="379" name="直線コネクタ 378">
          <a:extLst>
            <a:ext uri="{FF2B5EF4-FFF2-40B4-BE49-F238E27FC236}">
              <a16:creationId xmlns:a16="http://schemas.microsoft.com/office/drawing/2014/main" id="{F7EF840C-258A-4D08-A298-91282DC399B5}"/>
            </a:ext>
          </a:extLst>
        </xdr:cNvPr>
        <xdr:cNvCxnSpPr/>
      </xdr:nvCxnSpPr>
      <xdr:spPr>
        <a:xfrm>
          <a:off x="16179800" y="696087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249D09C7-2869-4D87-BF9D-3FD80D945B69}"/>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2869D10B-E122-4D8C-9AE0-888F76FE8A8D}"/>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102870</xdr:rowOff>
    </xdr:to>
    <xdr:cxnSp macro="">
      <xdr:nvCxnSpPr>
        <xdr:cNvPr id="382" name="直線コネクタ 381">
          <a:extLst>
            <a:ext uri="{FF2B5EF4-FFF2-40B4-BE49-F238E27FC236}">
              <a16:creationId xmlns:a16="http://schemas.microsoft.com/office/drawing/2014/main" id="{BA72B22D-1539-4184-B14C-B138D9615656}"/>
            </a:ext>
          </a:extLst>
        </xdr:cNvPr>
        <xdr:cNvCxnSpPr/>
      </xdr:nvCxnSpPr>
      <xdr:spPr>
        <a:xfrm>
          <a:off x="15290800" y="68643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AFD85255-4130-4485-81D6-5F92F4C1C471}"/>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1B456BDA-E757-4464-BFF4-716D7DAA5D78}"/>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40</xdr:row>
      <xdr:rowOff>6350</xdr:rowOff>
    </xdr:to>
    <xdr:cxnSp macro="">
      <xdr:nvCxnSpPr>
        <xdr:cNvPr id="385" name="直線コネクタ 384">
          <a:extLst>
            <a:ext uri="{FF2B5EF4-FFF2-40B4-BE49-F238E27FC236}">
              <a16:creationId xmlns:a16="http://schemas.microsoft.com/office/drawing/2014/main" id="{C8335D8D-D61E-40AF-B75F-54DF2298E99C}"/>
            </a:ext>
          </a:extLst>
        </xdr:cNvPr>
        <xdr:cNvCxnSpPr/>
      </xdr:nvCxnSpPr>
      <xdr:spPr>
        <a:xfrm>
          <a:off x="14401800" y="68000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2644748F-F94E-46D0-95AD-8AACCFC34F1C}"/>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9EBDC5D8-F2A8-4E0A-9B1F-FABD4C84357A}"/>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113454</xdr:rowOff>
    </xdr:to>
    <xdr:cxnSp macro="">
      <xdr:nvCxnSpPr>
        <xdr:cNvPr id="388" name="直線コネクタ 387">
          <a:extLst>
            <a:ext uri="{FF2B5EF4-FFF2-40B4-BE49-F238E27FC236}">
              <a16:creationId xmlns:a16="http://schemas.microsoft.com/office/drawing/2014/main" id="{997577B9-05F9-45AD-932E-A4DD108DA3CC}"/>
            </a:ext>
          </a:extLst>
        </xdr:cNvPr>
        <xdr:cNvCxnSpPr/>
      </xdr:nvCxnSpPr>
      <xdr:spPr>
        <a:xfrm>
          <a:off x="13512800" y="67597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9EC3EE53-32A3-4EE5-92B9-51C30EDFF8A8}"/>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37B9E5AD-E2D9-4B73-ABAE-B49D6660587E}"/>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8B3DE73F-3EA7-4D13-A654-FCC681DDF1B1}"/>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55A85AEA-41BF-488D-8EF7-FB2A18AAAD4C}"/>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980C3F96-D158-4843-876B-4A33D23AE77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3C904541-7A35-4C89-9160-95F9F8D4736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452C434-595B-4279-B2A1-78B3A158B5B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FC067CA2-CC2D-4B34-A579-0080ED32011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A4B33E0-8E10-4D14-8464-FD9BD417456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8" name="楕円 397">
          <a:extLst>
            <a:ext uri="{FF2B5EF4-FFF2-40B4-BE49-F238E27FC236}">
              <a16:creationId xmlns:a16="http://schemas.microsoft.com/office/drawing/2014/main" id="{6B36A7F6-D3D7-4905-B2BE-DA0FCFEB3551}"/>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9" name="公債費負担の状況該当値テキスト">
          <a:extLst>
            <a:ext uri="{FF2B5EF4-FFF2-40B4-BE49-F238E27FC236}">
              <a16:creationId xmlns:a16="http://schemas.microsoft.com/office/drawing/2014/main" id="{EACB4616-7F6B-4F9B-A727-9EA4E962065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0" name="楕円 399">
          <a:extLst>
            <a:ext uri="{FF2B5EF4-FFF2-40B4-BE49-F238E27FC236}">
              <a16:creationId xmlns:a16="http://schemas.microsoft.com/office/drawing/2014/main" id="{A40CC601-9ABF-4821-9212-4AB3DC51CBD2}"/>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1" name="テキスト ボックス 400">
          <a:extLst>
            <a:ext uri="{FF2B5EF4-FFF2-40B4-BE49-F238E27FC236}">
              <a16:creationId xmlns:a16="http://schemas.microsoft.com/office/drawing/2014/main" id="{2D6E4E1E-A1A8-4B0E-927C-AB88561239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2" name="楕円 401">
          <a:extLst>
            <a:ext uri="{FF2B5EF4-FFF2-40B4-BE49-F238E27FC236}">
              <a16:creationId xmlns:a16="http://schemas.microsoft.com/office/drawing/2014/main" id="{0976B809-19F1-46C1-9E94-A7D2FB6AB6E5}"/>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3" name="テキスト ボックス 402">
          <a:extLst>
            <a:ext uri="{FF2B5EF4-FFF2-40B4-BE49-F238E27FC236}">
              <a16:creationId xmlns:a16="http://schemas.microsoft.com/office/drawing/2014/main" id="{285A9999-7A32-4E5A-8D98-D56FC2696C6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4" name="楕円 403">
          <a:extLst>
            <a:ext uri="{FF2B5EF4-FFF2-40B4-BE49-F238E27FC236}">
              <a16:creationId xmlns:a16="http://schemas.microsoft.com/office/drawing/2014/main" id="{7B5B1A77-C625-472C-AD35-203619FFB23C}"/>
            </a:ext>
          </a:extLst>
        </xdr:cNvPr>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E8A0D4CD-5DC9-4403-9C40-A3497697ADFD}"/>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6" name="楕円 405">
          <a:extLst>
            <a:ext uri="{FF2B5EF4-FFF2-40B4-BE49-F238E27FC236}">
              <a16:creationId xmlns:a16="http://schemas.microsoft.com/office/drawing/2014/main" id="{C70E88BD-4338-4286-9E5D-3A106DCD5FED}"/>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7" name="テキスト ボックス 406">
          <a:extLst>
            <a:ext uri="{FF2B5EF4-FFF2-40B4-BE49-F238E27FC236}">
              <a16:creationId xmlns:a16="http://schemas.microsoft.com/office/drawing/2014/main" id="{4D936777-38B2-4E10-84B7-B0FEDF4C0776}"/>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EC9C3FCD-9F0A-4D62-BF44-BB1E4D2D889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D1BCCDEF-9F8E-484A-B209-46F63713603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5885FD29-551D-43E6-9EF4-0A87200B7D1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DA032128-7AAB-4F09-8F18-0823A2F6F56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FAAD5557-C975-46AE-9027-DABB263648E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38A04995-D4B3-4E9D-A891-D8406BF80E2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1C8C6A75-59F9-4707-AEEC-4733D354084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D225191D-49C2-4CE2-979C-CC84C77BE3F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76993AA2-A8B8-4E1F-8311-7FBDFB71B9B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40889926-E21D-4D0B-9AAA-AA6585D4EE4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11800CC6-9F55-47A0-8C94-FC5E63AD8CB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83562465-CC05-4FDD-A289-5F0D2D5EE84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AA4CEE81-E3B6-4566-8279-BD1A02970B3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将来負担比率は</a:t>
          </a:r>
          <a:r>
            <a:rPr kumimoji="1" lang="en-US" altLang="ja-JP" sz="1000">
              <a:solidFill>
                <a:schemeClr val="dk1"/>
              </a:solidFill>
              <a:effectLst/>
              <a:latin typeface="+mn-lt"/>
              <a:ea typeface="+mn-ea"/>
              <a:cs typeface="+mn-cs"/>
            </a:rPr>
            <a:t>0.0%</a:t>
          </a:r>
          <a:r>
            <a:rPr kumimoji="1" lang="ja-JP" altLang="ja-JP" sz="1000">
              <a:solidFill>
                <a:schemeClr val="dk1"/>
              </a:solidFill>
              <a:effectLst/>
              <a:latin typeface="+mn-lt"/>
              <a:ea typeface="+mn-ea"/>
              <a:cs typeface="+mn-cs"/>
            </a:rPr>
            <a:t>であり、前年度までと同様、早期健全化基準の</a:t>
          </a:r>
          <a:r>
            <a:rPr kumimoji="1" lang="en-US" altLang="ja-JP" sz="1000">
              <a:solidFill>
                <a:schemeClr val="dk1"/>
              </a:solidFill>
              <a:effectLst/>
              <a:latin typeface="+mn-lt"/>
              <a:ea typeface="+mn-ea"/>
              <a:cs typeface="+mn-cs"/>
            </a:rPr>
            <a:t>350.0</a:t>
          </a:r>
          <a:r>
            <a:rPr kumimoji="1" lang="ja-JP" altLang="ja-JP" sz="1000">
              <a:solidFill>
                <a:schemeClr val="dk1"/>
              </a:solidFill>
              <a:effectLst/>
              <a:latin typeface="+mn-lt"/>
              <a:ea typeface="+mn-ea"/>
              <a:cs typeface="+mn-cs"/>
            </a:rPr>
            <a:t>％を大きく下回ってる。</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前年度と比較して、</a:t>
          </a:r>
          <a:r>
            <a:rPr kumimoji="1" lang="ja-JP" altLang="ja-JP" sz="1000">
              <a:solidFill>
                <a:schemeClr val="dk1"/>
              </a:solidFill>
              <a:effectLst/>
              <a:latin typeface="+mn-lt"/>
              <a:ea typeface="+mn-ea"/>
              <a:cs typeface="+mn-cs"/>
            </a:rPr>
            <a:t>地方債残高は</a:t>
          </a:r>
          <a:r>
            <a:rPr kumimoji="1" lang="en-US" altLang="ja-JP" sz="1000">
              <a:solidFill>
                <a:schemeClr val="dk1"/>
              </a:solidFill>
              <a:effectLst/>
              <a:latin typeface="+mn-lt"/>
              <a:ea typeface="+mn-ea"/>
              <a:cs typeface="+mn-cs"/>
            </a:rPr>
            <a:t>77,644</a:t>
          </a:r>
          <a:r>
            <a:rPr kumimoji="1" lang="ja-JP" altLang="ja-JP" sz="1000">
              <a:solidFill>
                <a:schemeClr val="dk1"/>
              </a:solidFill>
              <a:effectLst/>
              <a:latin typeface="+mn-lt"/>
              <a:ea typeface="+mn-ea"/>
              <a:cs typeface="+mn-cs"/>
            </a:rPr>
            <a:t>千円</a:t>
          </a:r>
          <a:r>
            <a:rPr kumimoji="1" lang="ja-JP" altLang="en-US" sz="1000">
              <a:solidFill>
                <a:schemeClr val="dk1"/>
              </a:solidFill>
              <a:effectLst/>
              <a:latin typeface="+mn-lt"/>
              <a:ea typeface="+mn-ea"/>
              <a:cs typeface="+mn-cs"/>
            </a:rPr>
            <a:t>の増となり、</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67,270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000">
              <a:solidFill>
                <a:schemeClr val="dk1"/>
              </a:solidFill>
              <a:effectLst/>
              <a:latin typeface="+mn-lt"/>
              <a:ea typeface="+mn-ea"/>
              <a:cs typeface="+mn-cs"/>
            </a:rPr>
            <a:t>償還金に充当可能な基金残高も</a:t>
          </a:r>
          <a:r>
            <a:rPr kumimoji="1" lang="en-US" altLang="ja-JP" sz="1000">
              <a:solidFill>
                <a:schemeClr val="dk1"/>
              </a:solidFill>
              <a:effectLst/>
              <a:latin typeface="+mn-lt"/>
              <a:ea typeface="+mn-ea"/>
              <a:cs typeface="+mn-cs"/>
            </a:rPr>
            <a:t>280,703</a:t>
          </a:r>
          <a:r>
            <a:rPr kumimoji="1" lang="ja-JP" altLang="ja-JP" sz="1000">
              <a:solidFill>
                <a:schemeClr val="dk1"/>
              </a:solidFill>
              <a:effectLst/>
              <a:latin typeface="+mn-lt"/>
              <a:ea typeface="+mn-ea"/>
              <a:cs typeface="+mn-cs"/>
            </a:rPr>
            <a:t>千円</a:t>
          </a:r>
          <a:r>
            <a:rPr kumimoji="1" lang="ja-JP" altLang="en-US" sz="1000">
              <a:solidFill>
                <a:schemeClr val="dk1"/>
              </a:solidFill>
              <a:effectLst/>
              <a:latin typeface="+mn-lt"/>
              <a:ea typeface="+mn-ea"/>
              <a:cs typeface="+mn-cs"/>
            </a:rPr>
            <a:t>の増となったため、比率は良好な状態を保っている。</a:t>
          </a:r>
          <a:r>
            <a:rPr kumimoji="1" lang="ja-JP" altLang="ja-JP" sz="1000">
              <a:solidFill>
                <a:schemeClr val="dk1"/>
              </a:solidFill>
              <a:effectLst/>
              <a:latin typeface="+mn-lt"/>
              <a:ea typeface="+mn-ea"/>
              <a:cs typeface="+mn-cs"/>
            </a:rPr>
            <a:t>今後、新庁舎建設事業等による高額な地方債の借入や、基金の取り崩し</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将来負担比率は悪化すると見込まれるため、</a:t>
          </a:r>
          <a:r>
            <a:rPr kumimoji="1" lang="ja-JP" altLang="ja-JP" sz="1000">
              <a:solidFill>
                <a:schemeClr val="dk1"/>
              </a:solidFill>
              <a:effectLst/>
              <a:latin typeface="+mn-lt"/>
              <a:ea typeface="+mn-ea"/>
              <a:cs typeface="+mn-cs"/>
            </a:rPr>
            <a:t>新規事業の抑制、積極的な基金積立の実施等</a:t>
          </a:r>
          <a:r>
            <a:rPr kumimoji="1" lang="ja-JP" altLang="en-US" sz="1000">
              <a:solidFill>
                <a:schemeClr val="dk1"/>
              </a:solidFill>
              <a:effectLst/>
              <a:latin typeface="+mn-lt"/>
              <a:ea typeface="+mn-ea"/>
              <a:cs typeface="+mn-cs"/>
            </a:rPr>
            <a:t>に努め、</a:t>
          </a:r>
          <a:r>
            <a:rPr kumimoji="1" lang="ja-JP" altLang="ja-JP" sz="1000">
              <a:solidFill>
                <a:schemeClr val="dk1"/>
              </a:solidFill>
              <a:effectLst/>
              <a:latin typeface="+mn-lt"/>
              <a:ea typeface="+mn-ea"/>
              <a:cs typeface="+mn-cs"/>
            </a:rPr>
            <a:t>比率の上昇を抑制し、財政の健全化に努める</a:t>
          </a:r>
          <a:r>
            <a:rPr kumimoji="1" lang="ja-JP" altLang="ja-JP" sz="1000" b="0" i="0" baseline="0">
              <a:solidFill>
                <a:schemeClr val="dk1"/>
              </a:solidFill>
              <a:effectLst/>
              <a:latin typeface="+mn-lt"/>
              <a:ea typeface="+mn-ea"/>
              <a:cs typeface="+mn-cs"/>
            </a:rPr>
            <a:t>。</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37E1F98D-BBCA-46AE-93D5-D76A2F838F7E}"/>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32CA98F-6189-4618-A138-C62E1E6E86E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76D25B80-26FC-4DEA-B3E1-069C5E80B1B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B2662782-E483-4289-A7BC-9059812CC89B}"/>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3894EFE9-ABC8-42CE-96BE-47D65AB53DFB}"/>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4F2A0D78-40EA-4F15-8114-D427109BFF9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18468C1E-2D73-403D-B600-F179FFD85C1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5E013A01-9673-4F52-AB0C-B978BDB58A08}"/>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B07FFA2E-6ADD-4481-86FB-51501FADDBD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415141BA-F201-445C-87B1-89F75F83C90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59DE99BA-6F3B-4EC2-86C1-6B3160CAB017}"/>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2A6685EB-C207-4FB7-8D57-5FD57D23615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804DBA99-7F88-4839-9A5E-321E367E984D}"/>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E87429EF-18D8-4176-BEF0-2B214A082336}"/>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D636AA18-F8AF-460A-85EE-AD795C88593D}"/>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DD675CD5-BBA3-4025-B3B5-CED730C6660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7819308F-6680-4A49-B080-5CF3BE92FC4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2B6F9DD1-E51B-488B-B960-B24FD9B8B561}"/>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BCD5F884-7F75-48B3-814F-BC5B207E7BCC}"/>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2C6C3B55-BF58-4524-ABEE-A33FD31EB09D}"/>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63B766A4-4A46-49FE-8783-003736523DBC}"/>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D6687180-5AC5-4966-8C36-F96E78EF77AF}"/>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E76CAF3F-48F4-4C61-94E7-6FD34049584D}"/>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8A28D2C8-7D50-4D58-887F-B9821B4B2CE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A7840CCB-405B-4F12-88F8-5A3A56372EF8}"/>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44DC4CC0-39C5-4783-B820-5BA650036B0F}"/>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9E13524B-1D07-4621-A1D3-BE1EB3BD633A}"/>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AE653207-34D8-421B-8566-E14F4A57FA76}"/>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C4489114-BC0E-433A-B642-31DF2C017CD4}"/>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60F48B0-A410-46C3-B992-7B00E867410C}"/>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F1C299B7-1866-447C-8944-4B8BC7B2967A}"/>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1D06DF96-1857-4705-B545-ECEB21A1868F}"/>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2BD3CB6-A2E8-47D6-ACE4-B18DCD07F65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EC58E5B8-FBE4-47A3-95EE-A2368755065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DC3E6A9-8B73-4CBE-B9F9-4E1C747B2D7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7A5947C1-5F81-4221-9C6B-1733659F8FF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F376F887-D903-4302-AD61-E972E72B987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EA4FF3F-E93F-484E-A518-B80ED9306897}"/>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C5DBB43-91A2-4D91-8527-957306DB4EED}"/>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CA235545-324E-4274-90EE-3F4660C3EA5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442BF26F-8360-4EA0-896B-E5F8FEA500D3}"/>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DEBE739-2D79-49FC-9E07-4E4C4B6E9373}"/>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198E5AE-29FC-4925-8154-E1CBDB457D08}"/>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095EE49-6791-4C74-B66A-137E429F5F65}"/>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0ED2D5C-42D2-4097-AF6F-1DF15A7047AA}"/>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8B48886-7179-475E-A6DC-AD3C736A35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7C81F12-801E-4DAC-8B4B-F0580B63211E}"/>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2749049-2A5F-4C40-9A11-CD174B79D5A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2,491
80.84
2,856,051
2,793,928
62,101
1,679,197
1,736,614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873B492-579A-4429-AD32-E7943551D6A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3E4E4BE-FA06-4123-A02A-21CE67F9C7CB}"/>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831D8FC-B28C-4685-A670-CEA24A39A9D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DDA9B67-6A2E-482D-85FE-97FA5486881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77FAEA8C-4FC7-4261-8460-2C953B1E972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5FA5F43-7E92-4077-8EDC-57EDAB99315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3D1D512D-CFC4-49F6-B1F0-3FA5AF63769D}"/>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37D69E5-AF01-4818-8489-416A32EEC62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CBAA9F5-E51F-46EB-ACF7-DAC7753EBA17}"/>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3DBE75F-198B-47BA-A4DB-DE7C3D463CE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28E7014-641B-46CE-8E9C-2A5C1D01953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ACAA2BD-14A8-45F5-9161-9A9E3A7D33E9}"/>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575B9D73-EFD3-4479-9FE5-A8067FABB12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BFFDE12A-FBAF-41DC-A657-29459ACE3381}"/>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261276D-FF94-465D-B119-2C8DD521DB33}"/>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4F008B63-470F-44CB-8FDE-DCF11F065CE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BCAE3AD-95F3-460E-8215-7B1C6C0BE7BB}"/>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4AAEECA-CBDD-410C-BD90-3C9AC46E182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F722065-1DD9-43C3-A519-4A1AD8D1FCC3}"/>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3E8358D-D6EB-4895-8539-E328D02F389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ABB3B77-59F6-4F4F-97D9-4346BBC561B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25C40DC-E347-4591-B443-10AF6F9C075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105D0B41-D1CD-4668-8DE7-97DA039831B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BD49654D-EFA3-4DA8-AFBB-2F271D6D915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DC93480-2706-48B5-901D-03C1C19511F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C9CC0263-99FB-49FC-A7F5-C1B4F07A4DF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71A6D89-EC2C-45BB-91FD-209D5717E3FA}"/>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0EA02C7-2C23-4A44-8C8E-7A50923146E7}"/>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D42C736-E10E-450B-A8C5-7CFFC77EE439}"/>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5D7621E-E9C5-43D6-9F40-C387F3B0329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A4ABD49C-749D-4003-8CE4-F9A8E95861C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8C2E1F6-0A60-4C04-B16E-A3F6D922774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前年度</a:t>
          </a:r>
          <a:r>
            <a:rPr kumimoji="1" lang="ja-JP" altLang="en-US" sz="1050" b="0" i="0" baseline="0">
              <a:solidFill>
                <a:schemeClr val="dk1"/>
              </a:solidFill>
              <a:effectLst/>
              <a:latin typeface="+mn-lt"/>
              <a:ea typeface="+mn-ea"/>
              <a:cs typeface="+mn-cs"/>
            </a:rPr>
            <a:t>から</a:t>
          </a:r>
          <a:r>
            <a:rPr kumimoji="1" lang="en-US" altLang="ja-JP" sz="1050" b="0" i="0" baseline="0">
              <a:solidFill>
                <a:schemeClr val="dk1"/>
              </a:solidFill>
              <a:effectLst/>
              <a:latin typeface="+mn-lt"/>
              <a:ea typeface="+mn-ea"/>
              <a:cs typeface="+mn-cs"/>
            </a:rPr>
            <a:t>0.7</a:t>
          </a:r>
          <a:r>
            <a:rPr kumimoji="1" lang="ja-JP" altLang="ja-JP" sz="1050" b="0" i="0" baseline="0">
              <a:solidFill>
                <a:schemeClr val="dk1"/>
              </a:solidFill>
              <a:effectLst/>
              <a:latin typeface="+mn-lt"/>
              <a:ea typeface="+mn-ea"/>
              <a:cs typeface="+mn-cs"/>
            </a:rPr>
            <a:t>ポイントの増となっており、平成</a:t>
          </a:r>
          <a:r>
            <a:rPr kumimoji="1" lang="en-US" altLang="ja-JP" sz="1050" b="0" i="0" baseline="0">
              <a:solidFill>
                <a:schemeClr val="dk1"/>
              </a:solidFill>
              <a:effectLst/>
              <a:latin typeface="+mn-lt"/>
              <a:ea typeface="+mn-ea"/>
              <a:cs typeface="+mn-cs"/>
            </a:rPr>
            <a:t>15</a:t>
          </a:r>
          <a:r>
            <a:rPr kumimoji="1" lang="ja-JP" altLang="ja-JP" sz="1050" b="0" i="0" baseline="0">
              <a:solidFill>
                <a:schemeClr val="dk1"/>
              </a:solidFill>
              <a:effectLst/>
              <a:latin typeface="+mn-lt"/>
              <a:ea typeface="+mn-ea"/>
              <a:cs typeface="+mn-cs"/>
            </a:rPr>
            <a:t>年度から平成</a:t>
          </a:r>
          <a:r>
            <a:rPr kumimoji="1" lang="en-US" altLang="ja-JP" sz="1050" b="0" i="0" baseline="0">
              <a:solidFill>
                <a:schemeClr val="dk1"/>
              </a:solidFill>
              <a:effectLst/>
              <a:latin typeface="+mn-lt"/>
              <a:ea typeface="+mn-ea"/>
              <a:cs typeface="+mn-cs"/>
            </a:rPr>
            <a:t>21</a:t>
          </a:r>
          <a:r>
            <a:rPr kumimoji="1" lang="ja-JP" altLang="ja-JP" sz="1050" b="0" i="0" baseline="0">
              <a:solidFill>
                <a:schemeClr val="dk1"/>
              </a:solidFill>
              <a:effectLst/>
              <a:latin typeface="+mn-lt"/>
              <a:ea typeface="+mn-ea"/>
              <a:cs typeface="+mn-cs"/>
            </a:rPr>
            <a:t>年度まで実施した退職者不補充の影響により</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年齢層が高く推移していることもあり、類似団体平均と比較しても</a:t>
          </a:r>
          <a:r>
            <a:rPr kumimoji="1" lang="en-US" altLang="ja-JP" sz="1050" b="0" i="0" baseline="0">
              <a:solidFill>
                <a:schemeClr val="dk1"/>
              </a:solidFill>
              <a:effectLst/>
              <a:latin typeface="+mn-lt"/>
              <a:ea typeface="+mn-ea"/>
              <a:cs typeface="+mn-cs"/>
            </a:rPr>
            <a:t>3.7</a:t>
          </a:r>
          <a:r>
            <a:rPr kumimoji="1" lang="ja-JP" altLang="ja-JP" sz="1050" b="0" i="0" baseline="0">
              <a:solidFill>
                <a:schemeClr val="dk1"/>
              </a:solidFill>
              <a:effectLst/>
              <a:latin typeface="+mn-lt"/>
              <a:ea typeface="+mn-ea"/>
              <a:cs typeface="+mn-cs"/>
            </a:rPr>
            <a:t>ポイント上回っている。　</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当村では、第</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次行政改革大綱実施計画（</a:t>
          </a:r>
          <a:r>
            <a:rPr kumimoji="1" lang="ja-JP" altLang="en-US"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年度～令和</a:t>
          </a:r>
          <a:r>
            <a:rPr kumimoji="1" lang="en-US" altLang="ja-JP" sz="1050" b="0" i="0" baseline="0">
              <a:solidFill>
                <a:schemeClr val="dk1"/>
              </a:solidFill>
              <a:effectLst/>
              <a:latin typeface="+mn-lt"/>
              <a:ea typeface="+mn-ea"/>
              <a:cs typeface="+mn-cs"/>
            </a:rPr>
            <a:t>9</a:t>
          </a:r>
          <a:r>
            <a:rPr kumimoji="1" lang="ja-JP" altLang="ja-JP" sz="1050" b="0" i="0" baseline="0">
              <a:solidFill>
                <a:schemeClr val="dk1"/>
              </a:solidFill>
              <a:effectLst/>
              <a:latin typeface="+mn-lt"/>
              <a:ea typeface="+mn-ea"/>
              <a:cs typeface="+mn-cs"/>
            </a:rPr>
            <a:t>年度）に基づき、社会情勢の変化に応じた諸手当の見直しを図り、平成</a:t>
          </a:r>
          <a:r>
            <a:rPr kumimoji="1" lang="en-US" altLang="ja-JP" sz="1050" b="0" i="0" baseline="0">
              <a:solidFill>
                <a:schemeClr val="dk1"/>
              </a:solidFill>
              <a:effectLst/>
              <a:latin typeface="+mn-lt"/>
              <a:ea typeface="+mn-ea"/>
              <a:cs typeface="+mn-cs"/>
            </a:rPr>
            <a:t>29</a:t>
          </a:r>
          <a:r>
            <a:rPr kumimoji="1" lang="ja-JP" altLang="ja-JP" sz="1050" b="0" i="0" baseline="0">
              <a:solidFill>
                <a:schemeClr val="dk1"/>
              </a:solidFill>
              <a:effectLst/>
              <a:latin typeface="+mn-lt"/>
              <a:ea typeface="+mn-ea"/>
              <a:cs typeface="+mn-cs"/>
            </a:rPr>
            <a:t>年度からは</a:t>
          </a:r>
          <a:r>
            <a:rPr kumimoji="1" lang="en-US" altLang="ja-JP" sz="1050" b="0" i="0" baseline="0">
              <a:solidFill>
                <a:schemeClr val="dk1"/>
              </a:solidFill>
              <a:effectLst/>
              <a:latin typeface="+mn-lt"/>
              <a:ea typeface="+mn-ea"/>
              <a:cs typeface="+mn-cs"/>
            </a:rPr>
            <a:t>55</a:t>
          </a:r>
          <a:r>
            <a:rPr kumimoji="1" lang="ja-JP" altLang="ja-JP" sz="1050" b="0" i="0" baseline="0">
              <a:solidFill>
                <a:schemeClr val="dk1"/>
              </a:solidFill>
              <a:effectLst/>
              <a:latin typeface="+mn-lt"/>
              <a:ea typeface="+mn-ea"/>
              <a:cs typeface="+mn-cs"/>
            </a:rPr>
            <a:t>歳以上の職員の昇給停止を実施するなど、縮減に努めており、今後も人件費の抑制に努める。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1F001894-1EE9-4253-A098-00E4563FEFF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F0BC178-E352-4BC5-9B67-11E5291F93C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FF6E7F87-7FAA-4399-A420-01BAE08C873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7E02B51-2195-47CD-9546-64E134A44B06}"/>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B01B767-8D2F-4D5B-911A-739E6AD1049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A67DA3A5-735F-48F9-897E-7EC099B9E8C7}"/>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81568E67-732F-4355-BC25-E0D93E10BC77}"/>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877D475E-8008-435D-9691-31F542F01914}"/>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E32AB1EB-CECC-482D-A929-BDDF78BCC7CD}"/>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ED78F98C-6ADE-4040-94BD-A365F4A8DA35}"/>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20DE8594-E5AF-4DB7-BC25-70218F0B6A0E}"/>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EA178520-66DB-415F-9D1D-52A25C339B99}"/>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E148DB08-6537-43C5-9393-BB11C7EA9D09}"/>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769810F1-885F-4EE9-AA85-30BB9A3A8C05}"/>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BA2993D-3C05-429D-9605-4106A35FEF31}"/>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990C4F82-20CC-4221-BDFF-E6FBB8CF897E}"/>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CC3038F1-4BCD-4C55-B843-92064ADAF768}"/>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31FE7CF0-6BFF-4DDB-A157-3FF9BBD4713D}"/>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47376AB8-C827-4A69-99FE-AEFE7DA433CE}"/>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495ED00C-B6B1-4F93-BE52-98B522CF3FFE}"/>
            </a:ext>
          </a:extLst>
        </xdr:cNvPr>
        <xdr:cNvCxnSpPr/>
      </xdr:nvCxnSpPr>
      <xdr:spPr>
        <a:xfrm>
          <a:off x="3987800" y="65003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5881DA05-2029-4F49-B3FC-3E403512DA5D}"/>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36E249E8-0E56-4C59-B5CD-EE11352E9638}"/>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F8EC975-8D7E-47D8-8D02-9AF9108AA1BE}"/>
            </a:ext>
          </a:extLst>
        </xdr:cNvPr>
        <xdr:cNvCxnSpPr/>
      </xdr:nvCxnSpPr>
      <xdr:spPr>
        <a:xfrm>
          <a:off x="3098800" y="6436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97166A0B-7F24-4941-BD97-DF16C60E3117}"/>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EA886BA4-2011-48F5-BC3B-84F3A128801C}"/>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49276</xdr:rowOff>
    </xdr:to>
    <xdr:cxnSp macro="">
      <xdr:nvCxnSpPr>
        <xdr:cNvPr id="70" name="直線コネクタ 69">
          <a:extLst>
            <a:ext uri="{FF2B5EF4-FFF2-40B4-BE49-F238E27FC236}">
              <a16:creationId xmlns:a16="http://schemas.microsoft.com/office/drawing/2014/main" id="{274B476B-B8DE-4999-933D-A521DAF53527}"/>
            </a:ext>
          </a:extLst>
        </xdr:cNvPr>
        <xdr:cNvCxnSpPr/>
      </xdr:nvCxnSpPr>
      <xdr:spPr>
        <a:xfrm flipV="1">
          <a:off x="2209800" y="64363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608D7893-9943-4C33-9B6C-150969566774}"/>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8B5C77DA-97E0-40FB-B922-854A2A5CF88F}"/>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49276</xdr:rowOff>
    </xdr:to>
    <xdr:cxnSp macro="">
      <xdr:nvCxnSpPr>
        <xdr:cNvPr id="73" name="直線コネクタ 72">
          <a:extLst>
            <a:ext uri="{FF2B5EF4-FFF2-40B4-BE49-F238E27FC236}">
              <a16:creationId xmlns:a16="http://schemas.microsoft.com/office/drawing/2014/main" id="{A78D6F73-7121-4DC2-82E3-958A7D57F169}"/>
            </a:ext>
          </a:extLst>
        </xdr:cNvPr>
        <xdr:cNvCxnSpPr/>
      </xdr:nvCxnSpPr>
      <xdr:spPr>
        <a:xfrm>
          <a:off x="1320800" y="65140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162A04E-EA12-4433-82C6-2E83AB149CB7}"/>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C2DD1E35-6F2B-4BAF-907E-181F44301135}"/>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9CB8EE4-DB47-4396-9439-E71A9AF2FB06}"/>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B4574DA9-BA5C-44D6-A38B-5EB75BCE88CB}"/>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20CD0D4A-C34C-4A6D-AB48-BA8D7B12A78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9A74CC7C-5A36-4563-A270-08E78CA7301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8DD74AC1-8423-4A70-AA68-1382F229ADB4}"/>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BF0939AC-619A-496A-B23E-A4D91F28800D}"/>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C2F32BF-6A0E-494D-ACA2-931AD031833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D40226FB-575A-43A9-A0C7-5847F0723E1B}"/>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E7101BD7-2946-4D96-AE5B-6D2729A57F95}"/>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a:extLst>
            <a:ext uri="{FF2B5EF4-FFF2-40B4-BE49-F238E27FC236}">
              <a16:creationId xmlns:a16="http://schemas.microsoft.com/office/drawing/2014/main" id="{A6FA43A2-AFC4-4E12-83AD-9644DD5014EE}"/>
            </a:ext>
          </a:extLst>
        </xdr:cNvPr>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a:extLst>
            <a:ext uri="{FF2B5EF4-FFF2-40B4-BE49-F238E27FC236}">
              <a16:creationId xmlns:a16="http://schemas.microsoft.com/office/drawing/2014/main" id="{5C7DBECB-38EB-4847-A80D-531A382098B8}"/>
            </a:ext>
          </a:extLst>
        </xdr:cNvPr>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3CD08F0C-FFEE-4FCE-AE39-65EE2E90C7B7}"/>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5F06C502-470E-4CCB-AFA1-4D2D093FA5A5}"/>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AE077F48-EFE7-4AD7-8AFC-2D783F371CA2}"/>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5F33B811-98F1-41A8-89A0-9B65FC7E9951}"/>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DAAA47A1-7747-48E5-8F7F-D9694CA83BC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9CDD58CE-8425-45BA-B2D3-B92B1D0E241F}"/>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F46E5E0B-FF03-4765-9F70-2231A186F26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B34D2CD9-A44F-49EA-B173-E509DA123BE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8F6CBCA3-7F78-447F-8AC0-99A4ABEC96DD}"/>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C9A6DD2D-5567-43DE-B32A-6C4039F8D40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628913AB-3181-4143-92B6-2912104C565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F132A6E3-B67D-43EC-A72A-61AD48B0E723}"/>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EBE06FC7-0B0D-434E-8C97-1407F284DE1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660B6F89-8D7B-45D2-8922-D5135B422B95}"/>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60776EA-79CD-437B-9D48-FEAEEEDCABA8}"/>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A6E8BFB6-ADA6-4841-80D7-E5B42D1F6265}"/>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BC93BF86-508E-4DB4-BAE8-15E436AF867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前年度から</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ポイント増加して</a:t>
          </a:r>
          <a:r>
            <a:rPr kumimoji="1" lang="ja-JP" altLang="en-US" sz="1050">
              <a:solidFill>
                <a:schemeClr val="dk1"/>
              </a:solidFill>
              <a:effectLst/>
              <a:latin typeface="+mn-lt"/>
              <a:ea typeface="+mn-ea"/>
              <a:cs typeface="+mn-cs"/>
            </a:rPr>
            <a:t>おり、</a:t>
          </a:r>
          <a:r>
            <a:rPr kumimoji="1" lang="ja-JP" altLang="ja-JP" sz="1050">
              <a:solidFill>
                <a:schemeClr val="dk1"/>
              </a:solidFill>
              <a:effectLst/>
              <a:latin typeface="+mn-lt"/>
              <a:ea typeface="+mn-ea"/>
              <a:cs typeface="+mn-cs"/>
            </a:rPr>
            <a:t>類似団体を</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ポイント下回っている。</a:t>
          </a:r>
          <a:r>
            <a:rPr kumimoji="1" lang="ja-JP" altLang="en-US" sz="1050">
              <a:solidFill>
                <a:schemeClr val="dk1"/>
              </a:solidFill>
              <a:effectLst/>
              <a:latin typeface="+mn-lt"/>
              <a:ea typeface="+mn-ea"/>
              <a:cs typeface="+mn-cs"/>
            </a:rPr>
            <a:t>増加の主な要因は</a:t>
          </a:r>
          <a:r>
            <a:rPr kumimoji="1" lang="ja-JP" altLang="ja-JP" sz="1050">
              <a:solidFill>
                <a:schemeClr val="dk1"/>
              </a:solidFill>
              <a:effectLst/>
              <a:latin typeface="+mn-lt"/>
              <a:ea typeface="+mn-ea"/>
              <a:cs typeface="+mn-cs"/>
            </a:rPr>
            <a:t>ふるさと納税記念品</a:t>
          </a:r>
          <a:r>
            <a:rPr kumimoji="1" lang="ja-JP" altLang="en-US" sz="1050">
              <a:solidFill>
                <a:schemeClr val="dk1"/>
              </a:solidFill>
              <a:effectLst/>
              <a:latin typeface="+mn-lt"/>
              <a:ea typeface="+mn-ea"/>
              <a:cs typeface="+mn-cs"/>
            </a:rPr>
            <a:t>返戻品関連経費の増</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25,968</a:t>
          </a:r>
          <a:r>
            <a:rPr kumimoji="1" lang="ja-JP" altLang="ja-JP" sz="1050">
              <a:solidFill>
                <a:schemeClr val="dk1"/>
              </a:solidFill>
              <a:effectLst/>
              <a:latin typeface="+mn-lt"/>
              <a:ea typeface="+mn-ea"/>
              <a:cs typeface="+mn-cs"/>
            </a:rPr>
            <a:t>千円）</a:t>
          </a:r>
          <a:r>
            <a:rPr kumimoji="1" lang="ja-JP" altLang="en-US" sz="1050">
              <a:solidFill>
                <a:schemeClr val="dk1"/>
              </a:solidFill>
              <a:effectLst/>
              <a:latin typeface="+mn-lt"/>
              <a:ea typeface="+mn-ea"/>
              <a:cs typeface="+mn-cs"/>
            </a:rPr>
            <a:t>と思われる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今後</a:t>
          </a:r>
          <a:r>
            <a:rPr kumimoji="1" lang="ja-JP" altLang="en-US" sz="1050">
              <a:solidFill>
                <a:schemeClr val="dk1"/>
              </a:solidFill>
              <a:effectLst/>
              <a:latin typeface="+mn-lt"/>
              <a:ea typeface="+mn-ea"/>
              <a:cs typeface="+mn-cs"/>
            </a:rPr>
            <a:t>は、これらの経費に加え、</a:t>
          </a:r>
          <a:r>
            <a:rPr kumimoji="1" lang="ja-JP" altLang="ja-JP" sz="1050">
              <a:solidFill>
                <a:schemeClr val="dk1"/>
              </a:solidFill>
              <a:effectLst/>
              <a:latin typeface="+mn-lt"/>
              <a:ea typeface="+mn-ea"/>
              <a:cs typeface="+mn-cs"/>
            </a:rPr>
            <a:t>物価高騰等に伴う経常的経費の増加が予想されることから、引き続き数値の悪化を抑えるよう適切な予算執行に努める。</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32239B48-1801-43C3-B992-1B41862E41D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DE7A1C77-21F5-4DFA-A825-110C1B05B77A}"/>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62FCA08E-2A3D-4B24-827F-09240CE1DAB7}"/>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24480DA4-FC8A-41BE-94C0-4635D5EAA046}"/>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58E4E7D8-73EB-4D49-8D79-532272E4A5BC}"/>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7FE66EA8-07C3-4D5A-A195-5DEEA14AF19A}"/>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A80923FF-AEF0-43CA-95C2-C892E52F9314}"/>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1A061517-7F74-4C8F-86B9-38221A92F1F1}"/>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2072481A-5D89-40DC-87F0-86CABC801E19}"/>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6B6527EE-346C-489F-91D5-60E094DCCF28}"/>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BE4750E2-8AA5-4A97-8CBC-C9E11A3D4C67}"/>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86DB65F-2D3E-4CFA-8446-6E7A0D3BBC29}"/>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C78CA8FD-02EB-40BA-A3B5-187D944AC893}"/>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49F51800-D838-49EF-A8AA-A6983D3EED0C}"/>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C0DB0B1C-AE4A-4CD6-87FD-DE916D512E62}"/>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A7D8DE71-843C-4B35-BDEE-5F2C51D25395}"/>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13A0BE0E-1811-4571-8FE9-95E356870E4B}"/>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47659419-0D16-4D62-8A21-05A457C235AC}"/>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78994</xdr:rowOff>
    </xdr:to>
    <xdr:cxnSp macro="">
      <xdr:nvCxnSpPr>
        <xdr:cNvPr id="122" name="直線コネクタ 121">
          <a:extLst>
            <a:ext uri="{FF2B5EF4-FFF2-40B4-BE49-F238E27FC236}">
              <a16:creationId xmlns:a16="http://schemas.microsoft.com/office/drawing/2014/main" id="{3B552A02-03B8-4A3B-881A-DE6EDF44871B}"/>
            </a:ext>
          </a:extLst>
        </xdr:cNvPr>
        <xdr:cNvCxnSpPr/>
      </xdr:nvCxnSpPr>
      <xdr:spPr>
        <a:xfrm>
          <a:off x="15671800" y="29204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6C0D3512-FB27-496A-B2A5-B6E9F287321D}"/>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DB492FD8-9166-47EF-A9EB-5C0EDA1A8D74}"/>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5842</xdr:rowOff>
    </xdr:to>
    <xdr:cxnSp macro="">
      <xdr:nvCxnSpPr>
        <xdr:cNvPr id="125" name="直線コネクタ 124">
          <a:extLst>
            <a:ext uri="{FF2B5EF4-FFF2-40B4-BE49-F238E27FC236}">
              <a16:creationId xmlns:a16="http://schemas.microsoft.com/office/drawing/2014/main" id="{96D6A671-434D-406E-981B-333EC9D3B648}"/>
            </a:ext>
          </a:extLst>
        </xdr:cNvPr>
        <xdr:cNvCxnSpPr/>
      </xdr:nvCxnSpPr>
      <xdr:spPr>
        <a:xfrm>
          <a:off x="14782800" y="2883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6685135A-EC84-49E3-88C4-1FB5F58AFFBF}"/>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F2728A1F-8229-48E5-A6B2-4511C9C1A336}"/>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16</xdr:row>
      <xdr:rowOff>168148</xdr:rowOff>
    </xdr:to>
    <xdr:cxnSp macro="">
      <xdr:nvCxnSpPr>
        <xdr:cNvPr id="128" name="直線コネクタ 127">
          <a:extLst>
            <a:ext uri="{FF2B5EF4-FFF2-40B4-BE49-F238E27FC236}">
              <a16:creationId xmlns:a16="http://schemas.microsoft.com/office/drawing/2014/main" id="{1CB63680-7C50-4893-AB09-72133F73A0B0}"/>
            </a:ext>
          </a:extLst>
        </xdr:cNvPr>
        <xdr:cNvCxnSpPr/>
      </xdr:nvCxnSpPr>
      <xdr:spPr>
        <a:xfrm flipV="1">
          <a:off x="13893800" y="2883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918EB927-7C72-4365-B171-9F3A15BC83B3}"/>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296F7A99-1C4B-4D9F-B915-4EC8E624A865}"/>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1270</xdr:rowOff>
    </xdr:to>
    <xdr:cxnSp macro="">
      <xdr:nvCxnSpPr>
        <xdr:cNvPr id="131" name="直線コネクタ 130">
          <a:extLst>
            <a:ext uri="{FF2B5EF4-FFF2-40B4-BE49-F238E27FC236}">
              <a16:creationId xmlns:a16="http://schemas.microsoft.com/office/drawing/2014/main" id="{479826D4-8896-4124-A06E-71CD511A2CBF}"/>
            </a:ext>
          </a:extLst>
        </xdr:cNvPr>
        <xdr:cNvCxnSpPr/>
      </xdr:nvCxnSpPr>
      <xdr:spPr>
        <a:xfrm flipV="1">
          <a:off x="13004800" y="2911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1663F9F3-C8E2-49F3-B1FA-9FD5F0098FB8}"/>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A2D5AACB-6164-4E33-B9DB-ED03AFE02611}"/>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A298552E-7406-4492-A4AC-7FABA61CBF3D}"/>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3630843F-E688-4E01-9EBE-E994A1A031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82C20D23-78B8-49C0-8D2F-95CFE0C0BF49}"/>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6ECE1421-5489-48DF-9BCF-555F2E0A758F}"/>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7DD48260-D268-4548-B180-F558F4B8205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94513DE-050C-4D7C-A214-128A80FDC9E5}"/>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7E22A6A-0261-40D1-A472-74B6E257E459}"/>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1" name="楕円 140">
          <a:extLst>
            <a:ext uri="{FF2B5EF4-FFF2-40B4-BE49-F238E27FC236}">
              <a16:creationId xmlns:a16="http://schemas.microsoft.com/office/drawing/2014/main" id="{1EE44F27-2CC9-426B-AC77-9D0088B2F9A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44721</xdr:rowOff>
    </xdr:from>
    <xdr:ext cx="762000" cy="259045"/>
    <xdr:sp macro="" textlink="">
      <xdr:nvSpPr>
        <xdr:cNvPr id="142" name="物件費該当値テキスト">
          <a:extLst>
            <a:ext uri="{FF2B5EF4-FFF2-40B4-BE49-F238E27FC236}">
              <a16:creationId xmlns:a16="http://schemas.microsoft.com/office/drawing/2014/main" id="{DDB08481-9999-434C-B5AB-374591254673}"/>
            </a:ext>
          </a:extLst>
        </xdr:cNvPr>
        <xdr:cNvSpPr txBox="1"/>
      </xdr:nvSpPr>
      <xdr:spPr>
        <a:xfrm>
          <a:off x="16598900" y="27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3" name="楕円 142">
          <a:extLst>
            <a:ext uri="{FF2B5EF4-FFF2-40B4-BE49-F238E27FC236}">
              <a16:creationId xmlns:a16="http://schemas.microsoft.com/office/drawing/2014/main" id="{E8EDE2A1-2110-48FA-8CC0-4CED8BF5524F}"/>
            </a:ext>
          </a:extLst>
        </xdr:cNvPr>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44" name="テキスト ボックス 143">
          <a:extLst>
            <a:ext uri="{FF2B5EF4-FFF2-40B4-BE49-F238E27FC236}">
              <a16:creationId xmlns:a16="http://schemas.microsoft.com/office/drawing/2014/main" id="{F44F2615-95D3-4411-A1A7-ACB5808ACB89}"/>
            </a:ext>
          </a:extLst>
        </xdr:cNvPr>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5" name="楕円 144">
          <a:extLst>
            <a:ext uri="{FF2B5EF4-FFF2-40B4-BE49-F238E27FC236}">
              <a16:creationId xmlns:a16="http://schemas.microsoft.com/office/drawing/2014/main" id="{6AB53435-DDFB-4533-9C7D-4ABD20558843}"/>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46" name="テキスト ボックス 145">
          <a:extLst>
            <a:ext uri="{FF2B5EF4-FFF2-40B4-BE49-F238E27FC236}">
              <a16:creationId xmlns:a16="http://schemas.microsoft.com/office/drawing/2014/main" id="{24E53D56-E208-4554-A91F-737507AF18E9}"/>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47" name="楕円 146">
          <a:extLst>
            <a:ext uri="{FF2B5EF4-FFF2-40B4-BE49-F238E27FC236}">
              <a16:creationId xmlns:a16="http://schemas.microsoft.com/office/drawing/2014/main" id="{43191797-0BA0-41E7-81A2-475A6BF8B8C3}"/>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48" name="テキスト ボックス 147">
          <a:extLst>
            <a:ext uri="{FF2B5EF4-FFF2-40B4-BE49-F238E27FC236}">
              <a16:creationId xmlns:a16="http://schemas.microsoft.com/office/drawing/2014/main" id="{4815327C-6B98-49B2-8CCC-E14CEA00F2D3}"/>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9" name="楕円 148">
          <a:extLst>
            <a:ext uri="{FF2B5EF4-FFF2-40B4-BE49-F238E27FC236}">
              <a16:creationId xmlns:a16="http://schemas.microsoft.com/office/drawing/2014/main" id="{56A08D04-7196-40E6-B3EF-F814587A8662}"/>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32C35164-842C-49E5-BE39-B107FE39C78E}"/>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55EC41F6-E046-41DC-87E9-07BBF2226159}"/>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85B04EAD-608F-4648-8FF8-DDA3CAE235C6}"/>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3FA63FFD-551E-465C-BF66-0A3BFD407A3D}"/>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D935F8D9-F028-4D13-B15D-B601C39D49A1}"/>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A94337B0-CA18-46A6-B506-C243A0D4C6A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D7A9116-86E9-4E0D-8888-7BC3D3F914C9}"/>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BF4E1225-AEDF-4D4C-AEB4-6C49B5EC3C0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BFF3C2FC-98FB-4173-B4D9-C872DD4027D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3541F2F7-3266-4785-8438-B07882A04731}"/>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5FEBFD58-9D69-4961-9D9B-E365B8CD2098}"/>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9C4A45E1-769E-45DA-A26B-070009E9D5B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a:t>
          </a:r>
          <a:r>
            <a:rPr kumimoji="1" lang="ja-JP" altLang="en-US" sz="1050">
              <a:solidFill>
                <a:schemeClr val="dk1"/>
              </a:solidFill>
              <a:effectLst/>
              <a:latin typeface="+mn-lt"/>
              <a:ea typeface="+mn-ea"/>
              <a:cs typeface="+mn-cs"/>
            </a:rPr>
            <a:t>から</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ポイント増加したもののほぼ横ばいに推移しており、類似団体平均を</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ポイント上回っている。</a:t>
          </a:r>
          <a:endParaRPr lang="ja-JP" altLang="ja-JP" sz="1200">
            <a:effectLst/>
          </a:endParaRPr>
        </a:p>
        <a:p>
          <a:r>
            <a:rPr kumimoji="1" lang="ja-JP" altLang="ja-JP" sz="1050">
              <a:solidFill>
                <a:schemeClr val="dk1"/>
              </a:solidFill>
              <a:effectLst/>
              <a:latin typeface="+mn-lt"/>
              <a:ea typeface="+mn-ea"/>
              <a:cs typeface="+mn-cs"/>
            </a:rPr>
            <a:t>　類似団体平均を上回っているが、乳幼児・児童生徒医療費助成事業や障害者自立支援法に基づく自立支援給付事業など、必要な事業は実施しつつ、現在の水準を維持できるよう努める。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686102B3-9F26-4558-AE1B-A764B9F424A8}"/>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689E20B-ADE5-44E8-8BE6-37FFC35CD3DE}"/>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ABC8CAD5-1BEF-4F2F-A19E-B4A037D9DC1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F9B44E26-3558-47EC-9A02-CDF3C1A6D10F}"/>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8DB5AB42-C725-444E-A186-F6C710085D85}"/>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BE8C6393-93D3-4A81-8A2B-661571C6F6B8}"/>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E2A4A48C-CF5E-483E-A720-1B72236E2B78}"/>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8C6C8D19-3B75-4E72-8A25-4AE21B4958DA}"/>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2CD1F22C-DB47-4F72-9F7B-B1028F685042}"/>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C8E065FB-0D5A-4BE5-A34B-FEF3B583AA96}"/>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5CCE23D6-0F0A-42FE-A1A1-6E6E1460195C}"/>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71550D0B-2863-4398-8B14-A901FBFD0238}"/>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980B0033-3567-4DA9-ABB3-423E6FDA302E}"/>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5D18C440-4820-4960-A47A-F17176AC35C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A372F2AB-7961-4468-8111-1558B691C00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CE57E3F1-225A-445D-BADD-D0EBEA6CB487}"/>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E574A9E8-F33F-48C8-82FD-8D176859CE9E}"/>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EC2788C3-7B8A-4401-87E2-09026A989988}"/>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44E07C21-FD9A-475A-BA84-A608F68F010F}"/>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82C866F4-BC8C-4572-9255-ACE721EB93E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69850</xdr:rowOff>
    </xdr:to>
    <xdr:cxnSp macro="">
      <xdr:nvCxnSpPr>
        <xdr:cNvPr id="182" name="直線コネクタ 181">
          <a:extLst>
            <a:ext uri="{FF2B5EF4-FFF2-40B4-BE49-F238E27FC236}">
              <a16:creationId xmlns:a16="http://schemas.microsoft.com/office/drawing/2014/main" id="{347EA6F6-FCB1-4F60-A2F9-8ACAB2F40B62}"/>
            </a:ext>
          </a:extLst>
        </xdr:cNvPr>
        <xdr:cNvCxnSpPr/>
      </xdr:nvCxnSpPr>
      <xdr:spPr>
        <a:xfrm>
          <a:off x="3987800" y="982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A4EF384B-489B-4FE2-A156-CF65945F76C7}"/>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94F28A27-F213-4ECD-9427-A5F73889CDE6}"/>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50800</xdr:rowOff>
    </xdr:to>
    <xdr:cxnSp macro="">
      <xdr:nvCxnSpPr>
        <xdr:cNvPr id="185" name="直線コネクタ 184">
          <a:extLst>
            <a:ext uri="{FF2B5EF4-FFF2-40B4-BE49-F238E27FC236}">
              <a16:creationId xmlns:a16="http://schemas.microsoft.com/office/drawing/2014/main" id="{FE422733-243D-45FE-B48F-52BA68CEB7FD}"/>
            </a:ext>
          </a:extLst>
        </xdr:cNvPr>
        <xdr:cNvCxnSpPr/>
      </xdr:nvCxnSpPr>
      <xdr:spPr>
        <a:xfrm>
          <a:off x="3098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38D9539B-CA86-4F03-9A5F-5B8BF10DDF52}"/>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1D8A6126-818C-4788-8CA6-190B6C42BE26}"/>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88" name="直線コネクタ 187">
          <a:extLst>
            <a:ext uri="{FF2B5EF4-FFF2-40B4-BE49-F238E27FC236}">
              <a16:creationId xmlns:a16="http://schemas.microsoft.com/office/drawing/2014/main" id="{93196C23-F702-40F3-B887-4532E8EBA2E0}"/>
            </a:ext>
          </a:extLst>
        </xdr:cNvPr>
        <xdr:cNvCxnSpPr/>
      </xdr:nvCxnSpPr>
      <xdr:spPr>
        <a:xfrm flipV="1">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7D4DCA4E-F784-424B-849D-566816CDBC3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22AF4EF0-DAF9-4157-8605-5D613702DCD2}"/>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58</xdr:row>
      <xdr:rowOff>50800</xdr:rowOff>
    </xdr:to>
    <xdr:cxnSp macro="">
      <xdr:nvCxnSpPr>
        <xdr:cNvPr id="191" name="直線コネクタ 190">
          <a:extLst>
            <a:ext uri="{FF2B5EF4-FFF2-40B4-BE49-F238E27FC236}">
              <a16:creationId xmlns:a16="http://schemas.microsoft.com/office/drawing/2014/main" id="{661F05D4-D4F4-468F-8F0F-28C4D435C73A}"/>
            </a:ext>
          </a:extLst>
        </xdr:cNvPr>
        <xdr:cNvCxnSpPr/>
      </xdr:nvCxnSpPr>
      <xdr:spPr>
        <a:xfrm flipV="1">
          <a:off x="1320800" y="97472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F9AEB7E8-9EA5-4C43-85A3-94CE928698BD}"/>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B315C692-48CE-4965-88FC-8FA877AD3056}"/>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FEC8BE1C-581F-442C-828E-269EBE3DB537}"/>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C0B986F-CFE4-45FA-8323-5CBDB0330CD1}"/>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1CA73219-E7B5-48CB-9C7A-1AEE3A020D79}"/>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355BA836-DFE6-4F5B-ACA7-EDFC78BED3E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1C5EE8ED-3BC5-4A63-AD43-F2446A73FE3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7A7F3850-50DF-4F3A-98B3-0D1751564666}"/>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A8025789-07DB-420F-AC89-87BBCDE4A2C5}"/>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1" name="楕円 200">
          <a:extLst>
            <a:ext uri="{FF2B5EF4-FFF2-40B4-BE49-F238E27FC236}">
              <a16:creationId xmlns:a16="http://schemas.microsoft.com/office/drawing/2014/main" id="{7B298D19-9495-4808-8C3F-C7327D4F4F77}"/>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2" name="扶助費該当値テキスト">
          <a:extLst>
            <a:ext uri="{FF2B5EF4-FFF2-40B4-BE49-F238E27FC236}">
              <a16:creationId xmlns:a16="http://schemas.microsoft.com/office/drawing/2014/main" id="{558528E5-1CAD-4319-A672-4F63B43D7E5F}"/>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3" name="楕円 202">
          <a:extLst>
            <a:ext uri="{FF2B5EF4-FFF2-40B4-BE49-F238E27FC236}">
              <a16:creationId xmlns:a16="http://schemas.microsoft.com/office/drawing/2014/main" id="{036F921F-60F7-404E-BBBA-23D57184546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4" name="テキスト ボックス 203">
          <a:extLst>
            <a:ext uri="{FF2B5EF4-FFF2-40B4-BE49-F238E27FC236}">
              <a16:creationId xmlns:a16="http://schemas.microsoft.com/office/drawing/2014/main" id="{025B110C-913D-4A24-BD48-80B313741CF1}"/>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5" name="楕円 204">
          <a:extLst>
            <a:ext uri="{FF2B5EF4-FFF2-40B4-BE49-F238E27FC236}">
              <a16:creationId xmlns:a16="http://schemas.microsoft.com/office/drawing/2014/main" id="{C04F15CE-1D61-4C02-BE51-AE31A4E353A1}"/>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6" name="テキスト ボックス 205">
          <a:extLst>
            <a:ext uri="{FF2B5EF4-FFF2-40B4-BE49-F238E27FC236}">
              <a16:creationId xmlns:a16="http://schemas.microsoft.com/office/drawing/2014/main" id="{B670E079-F9AF-459C-84FC-648D1993D757}"/>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7" name="楕円 206">
          <a:extLst>
            <a:ext uri="{FF2B5EF4-FFF2-40B4-BE49-F238E27FC236}">
              <a16:creationId xmlns:a16="http://schemas.microsoft.com/office/drawing/2014/main" id="{D544D987-99A6-45E2-8FFE-A11514E2A591}"/>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8" name="テキスト ボックス 207">
          <a:extLst>
            <a:ext uri="{FF2B5EF4-FFF2-40B4-BE49-F238E27FC236}">
              <a16:creationId xmlns:a16="http://schemas.microsoft.com/office/drawing/2014/main" id="{194244C3-9FEF-4162-836F-278248B2065C}"/>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09" name="楕円 208">
          <a:extLst>
            <a:ext uri="{FF2B5EF4-FFF2-40B4-BE49-F238E27FC236}">
              <a16:creationId xmlns:a16="http://schemas.microsoft.com/office/drawing/2014/main" id="{72A0FC34-A534-4AF7-84E8-5AE99EA22EA6}"/>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3D5F48E8-4FDB-4830-9353-CD676D7E8428}"/>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5EE9AC69-A7B7-4D1E-9AE5-ED7E8AE2A566}"/>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E67DDBA0-54CB-484D-953A-D6FE9951826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72F85338-B3E8-4D06-B05B-0838488F25D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6AC6E561-4BD0-4184-BCB6-3AEC327648A3}"/>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D69BD382-FDC1-445A-AA13-238BB18171D1}"/>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88A85448-E211-43EC-AF2D-50C4F27D31DD}"/>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41382A50-6EE8-49A9-91FA-05AA1388B026}"/>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D2F91D75-C7EA-4485-B79D-DC722EA5E67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FEB53A8A-C5D8-4A8C-843F-FB6FAFE5CB2E}"/>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75CEEA24-C191-4D14-BE86-CC4E64D4C123}"/>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B4699CCC-2129-4A98-AE1E-BBDE9D8F4182}"/>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類似団体より</a:t>
          </a:r>
          <a:r>
            <a:rPr kumimoji="1" lang="en-US" altLang="ja-JP" sz="1100" b="0" i="0" baseline="0">
              <a:solidFill>
                <a:schemeClr val="dk1"/>
              </a:solidFill>
              <a:effectLst/>
              <a:latin typeface="+mn-lt"/>
              <a:ea typeface="+mn-ea"/>
              <a:cs typeface="+mn-cs"/>
            </a:rPr>
            <a:t>4.3</a:t>
          </a:r>
          <a:r>
            <a:rPr kumimoji="1" lang="ja-JP" altLang="en-US" sz="1100" b="0" i="0" baseline="0">
              <a:solidFill>
                <a:schemeClr val="dk1"/>
              </a:solidFill>
              <a:effectLst/>
              <a:latin typeface="+mn-lt"/>
              <a:ea typeface="+mn-ea"/>
              <a:cs typeface="+mn-cs"/>
            </a:rPr>
            <a:t>ポイント高い水準となっている。</a:t>
          </a:r>
          <a:r>
            <a:rPr kumimoji="1" lang="ja-JP" altLang="ja-JP" sz="1100" b="0" i="0" baseline="0">
              <a:solidFill>
                <a:schemeClr val="dk1"/>
              </a:solidFill>
              <a:effectLst/>
              <a:latin typeface="+mn-lt"/>
              <a:ea typeface="+mn-ea"/>
              <a:cs typeface="+mn-cs"/>
            </a:rPr>
            <a:t>その他の大部分を占めている他会計への操出金のうち、簡易水道事業への操出金（簡易水道事業債元利償還金　</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以降償還総額：</a:t>
          </a:r>
          <a:r>
            <a:rPr kumimoji="1" lang="en-US" altLang="ja-JP" sz="1100" b="0" i="0" baseline="0">
              <a:solidFill>
                <a:schemeClr val="dk1"/>
              </a:solidFill>
              <a:effectLst/>
              <a:latin typeface="+mn-lt"/>
              <a:ea typeface="+mn-ea"/>
              <a:cs typeface="+mn-cs"/>
            </a:rPr>
            <a:t>298,337</a:t>
          </a:r>
          <a:r>
            <a:rPr kumimoji="1" lang="ja-JP" altLang="ja-JP" sz="1100" b="0" i="0" baseline="0">
              <a:solidFill>
                <a:schemeClr val="dk1"/>
              </a:solidFill>
              <a:effectLst/>
              <a:latin typeface="+mn-lt"/>
              <a:ea typeface="+mn-ea"/>
              <a:cs typeface="+mn-cs"/>
            </a:rPr>
            <a:t>千円）が</a:t>
          </a:r>
          <a:r>
            <a:rPr kumimoji="1" lang="ja-JP" altLang="en-US" sz="1100" b="0" i="0" baseline="0">
              <a:solidFill>
                <a:schemeClr val="dk1"/>
              </a:solidFill>
              <a:effectLst/>
              <a:latin typeface="+mn-lt"/>
              <a:ea typeface="+mn-ea"/>
              <a:cs typeface="+mn-cs"/>
            </a:rPr>
            <a:t>大きな負担となっている。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年度から簡易水道事業は法適用となり、独立採算制が求められることから、交付金等の活用を促し、基準外の補助金の縮減に努める。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C1AC5897-63A3-450C-A457-B67CADC61FF5}"/>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314298A4-68CF-4FEA-A47F-C1A7A819FBA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C6488C09-F0B2-476C-BBD8-365DEA5BDEC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FCA4BCC7-95F1-4D72-945E-7EC7A0654EDF}"/>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38D46FC5-E1BC-49B5-97FD-FC2612FEC261}"/>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3464DF8D-7923-415E-82A0-FAA6757C7C9D}"/>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CBB4B868-E07E-471D-B942-BD7C141871C3}"/>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C936025-5518-44A1-A79F-C063C90D4EA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E942A3C4-D566-428D-B32A-DB26643A299B}"/>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81598996-B5AE-423C-8C00-693C7B404E9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AE237D84-A88B-44C4-98EB-981B901705A7}"/>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A62EA570-1ECD-41A3-AEB1-EC7C7925F20A}"/>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A965D24E-A36B-4255-8588-60CBEB134494}"/>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C05569E6-FD25-45A9-BBA4-F6A7F659D5D2}"/>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7FFD23B4-A0A5-4084-81EE-8E63FD110F37}"/>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C159CBEC-2B97-407D-9F3C-CAAC605CF8C3}"/>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167005</xdr:rowOff>
    </xdr:from>
    <xdr:to>
      <xdr:col>82</xdr:col>
      <xdr:colOff>107950</xdr:colOff>
      <xdr:row>59</xdr:row>
      <xdr:rowOff>86995</xdr:rowOff>
    </xdr:to>
    <xdr:cxnSp macro="">
      <xdr:nvCxnSpPr>
        <xdr:cNvPr id="238" name="直線コネクタ 237">
          <a:extLst>
            <a:ext uri="{FF2B5EF4-FFF2-40B4-BE49-F238E27FC236}">
              <a16:creationId xmlns:a16="http://schemas.microsoft.com/office/drawing/2014/main" id="{50347AAB-5A36-4EAE-936C-14FD5268C004}"/>
            </a:ext>
          </a:extLst>
        </xdr:cNvPr>
        <xdr:cNvCxnSpPr/>
      </xdr:nvCxnSpPr>
      <xdr:spPr>
        <a:xfrm flipV="1">
          <a:off x="15671800" y="1011110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D00683C8-A2A3-461C-9B71-02253760A0C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41E771CD-FD43-4B7B-8A89-EA7DD3A91878}"/>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86995</xdr:rowOff>
    </xdr:to>
    <xdr:cxnSp macro="">
      <xdr:nvCxnSpPr>
        <xdr:cNvPr id="241" name="直線コネクタ 240">
          <a:extLst>
            <a:ext uri="{FF2B5EF4-FFF2-40B4-BE49-F238E27FC236}">
              <a16:creationId xmlns:a16="http://schemas.microsoft.com/office/drawing/2014/main" id="{70B7583D-4F02-40DF-87A5-035F8AF62C20}"/>
            </a:ext>
          </a:extLst>
        </xdr:cNvPr>
        <xdr:cNvCxnSpPr/>
      </xdr:nvCxnSpPr>
      <xdr:spPr>
        <a:xfrm>
          <a:off x="14782800" y="101625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3545EEE7-70C5-40F6-92E7-18418511B022}"/>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931119C3-4D11-4B07-B5DE-2F5B697ACE2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98425</xdr:rowOff>
    </xdr:to>
    <xdr:cxnSp macro="">
      <xdr:nvCxnSpPr>
        <xdr:cNvPr id="244" name="直線コネクタ 243">
          <a:extLst>
            <a:ext uri="{FF2B5EF4-FFF2-40B4-BE49-F238E27FC236}">
              <a16:creationId xmlns:a16="http://schemas.microsoft.com/office/drawing/2014/main" id="{7EEBB9B7-45F6-4283-A639-5C8EC70ABD8B}"/>
            </a:ext>
          </a:extLst>
        </xdr:cNvPr>
        <xdr:cNvCxnSpPr/>
      </xdr:nvCxnSpPr>
      <xdr:spPr>
        <a:xfrm flipV="1">
          <a:off x="13893800" y="101625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1A563C5C-2351-409B-A4EF-FC2E7087A407}"/>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4898AB97-2C06-4A38-AC0C-124E7143F79D}"/>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81280</xdr:rowOff>
    </xdr:from>
    <xdr:to>
      <xdr:col>69</xdr:col>
      <xdr:colOff>92075</xdr:colOff>
      <xdr:row>59</xdr:row>
      <xdr:rowOff>98425</xdr:rowOff>
    </xdr:to>
    <xdr:cxnSp macro="">
      <xdr:nvCxnSpPr>
        <xdr:cNvPr id="247" name="直線コネクタ 246">
          <a:extLst>
            <a:ext uri="{FF2B5EF4-FFF2-40B4-BE49-F238E27FC236}">
              <a16:creationId xmlns:a16="http://schemas.microsoft.com/office/drawing/2014/main" id="{4CF38C7A-9929-4AD9-A5E2-BCA8943CFDF5}"/>
            </a:ext>
          </a:extLst>
        </xdr:cNvPr>
        <xdr:cNvCxnSpPr/>
      </xdr:nvCxnSpPr>
      <xdr:spPr>
        <a:xfrm>
          <a:off x="13004800" y="101968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6614D324-18A1-430D-982C-3F96CC079719}"/>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FD59AEE1-B824-406B-9DB3-1BB77BC37F98}"/>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B558C4EC-ECF7-419E-88EE-31E674FD4242}"/>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F8DAD0BD-DBCF-4A45-ACFB-1C133A91D882}"/>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CF7B34A8-A831-4C50-9E33-7F5C1CD8493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DEB083F0-39BE-49D3-9D3B-388FF425BF7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F95C381A-1028-4EDA-8CF7-837848BE067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43442F35-BC24-412A-A652-7B7011FC2BF4}"/>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B967DF98-78D6-436B-AF05-EC1D278056E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116205</xdr:rowOff>
    </xdr:from>
    <xdr:to>
      <xdr:col>82</xdr:col>
      <xdr:colOff>158750</xdr:colOff>
      <xdr:row>59</xdr:row>
      <xdr:rowOff>46355</xdr:rowOff>
    </xdr:to>
    <xdr:sp macro="" textlink="">
      <xdr:nvSpPr>
        <xdr:cNvPr id="257" name="楕円 256">
          <a:extLst>
            <a:ext uri="{FF2B5EF4-FFF2-40B4-BE49-F238E27FC236}">
              <a16:creationId xmlns:a16="http://schemas.microsoft.com/office/drawing/2014/main" id="{FC037396-D15D-4B7F-A485-E0BEB590CF1B}"/>
            </a:ext>
          </a:extLst>
        </xdr:cNvPr>
        <xdr:cNvSpPr/>
      </xdr:nvSpPr>
      <xdr:spPr>
        <a:xfrm>
          <a:off x="164592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88282</xdr:rowOff>
    </xdr:from>
    <xdr:ext cx="762000" cy="259045"/>
    <xdr:sp macro="" textlink="">
      <xdr:nvSpPr>
        <xdr:cNvPr id="258" name="その他該当値テキスト">
          <a:extLst>
            <a:ext uri="{FF2B5EF4-FFF2-40B4-BE49-F238E27FC236}">
              <a16:creationId xmlns:a16="http://schemas.microsoft.com/office/drawing/2014/main" id="{1CF43CDF-38FB-4AA2-AD7A-EF17F47D5BFD}"/>
            </a:ext>
          </a:extLst>
        </xdr:cNvPr>
        <xdr:cNvSpPr txBox="1"/>
      </xdr:nvSpPr>
      <xdr:spPr>
        <a:xfrm>
          <a:off x="165989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36195</xdr:rowOff>
    </xdr:from>
    <xdr:to>
      <xdr:col>78</xdr:col>
      <xdr:colOff>120650</xdr:colOff>
      <xdr:row>59</xdr:row>
      <xdr:rowOff>137795</xdr:rowOff>
    </xdr:to>
    <xdr:sp macro="" textlink="">
      <xdr:nvSpPr>
        <xdr:cNvPr id="259" name="楕円 258">
          <a:extLst>
            <a:ext uri="{FF2B5EF4-FFF2-40B4-BE49-F238E27FC236}">
              <a16:creationId xmlns:a16="http://schemas.microsoft.com/office/drawing/2014/main" id="{04443E29-9B74-44E5-8B71-75ED5052B7C8}"/>
            </a:ext>
          </a:extLst>
        </xdr:cNvPr>
        <xdr:cNvSpPr/>
      </xdr:nvSpPr>
      <xdr:spPr>
        <a:xfrm>
          <a:off x="156210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122572</xdr:rowOff>
    </xdr:from>
    <xdr:ext cx="736600" cy="259045"/>
    <xdr:sp macro="" textlink="">
      <xdr:nvSpPr>
        <xdr:cNvPr id="260" name="テキスト ボックス 259">
          <a:extLst>
            <a:ext uri="{FF2B5EF4-FFF2-40B4-BE49-F238E27FC236}">
              <a16:creationId xmlns:a16="http://schemas.microsoft.com/office/drawing/2014/main" id="{FDBFAACD-AE86-4E69-9E66-4D706BAE27B5}"/>
            </a:ext>
          </a:extLst>
        </xdr:cNvPr>
        <xdr:cNvSpPr txBox="1"/>
      </xdr:nvSpPr>
      <xdr:spPr>
        <a:xfrm>
          <a:off x="15290800" y="1023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1" name="楕円 260">
          <a:extLst>
            <a:ext uri="{FF2B5EF4-FFF2-40B4-BE49-F238E27FC236}">
              <a16:creationId xmlns:a16="http://schemas.microsoft.com/office/drawing/2014/main" id="{395CD893-9C7F-47F6-92FA-AEA8BE729A12}"/>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2" name="テキスト ボックス 261">
          <a:extLst>
            <a:ext uri="{FF2B5EF4-FFF2-40B4-BE49-F238E27FC236}">
              <a16:creationId xmlns:a16="http://schemas.microsoft.com/office/drawing/2014/main" id="{096FD550-31C7-4DF9-A1FC-284CA081EBD5}"/>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47625</xdr:rowOff>
    </xdr:from>
    <xdr:to>
      <xdr:col>69</xdr:col>
      <xdr:colOff>142875</xdr:colOff>
      <xdr:row>59</xdr:row>
      <xdr:rowOff>149225</xdr:rowOff>
    </xdr:to>
    <xdr:sp macro="" textlink="">
      <xdr:nvSpPr>
        <xdr:cNvPr id="263" name="楕円 262">
          <a:extLst>
            <a:ext uri="{FF2B5EF4-FFF2-40B4-BE49-F238E27FC236}">
              <a16:creationId xmlns:a16="http://schemas.microsoft.com/office/drawing/2014/main" id="{161320FC-52C5-47DA-B7CC-A87FC9CD9A34}"/>
            </a:ext>
          </a:extLst>
        </xdr:cNvPr>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134002</xdr:rowOff>
    </xdr:from>
    <xdr:ext cx="762000" cy="259045"/>
    <xdr:sp macro="" textlink="">
      <xdr:nvSpPr>
        <xdr:cNvPr id="264" name="テキスト ボックス 263">
          <a:extLst>
            <a:ext uri="{FF2B5EF4-FFF2-40B4-BE49-F238E27FC236}">
              <a16:creationId xmlns:a16="http://schemas.microsoft.com/office/drawing/2014/main" id="{5B1D5761-AA70-41BC-B09D-0AEA2565B5ED}"/>
            </a:ext>
          </a:extLst>
        </xdr:cNvPr>
        <xdr:cNvSpPr txBox="1"/>
      </xdr:nvSpPr>
      <xdr:spPr>
        <a:xfrm>
          <a:off x="13512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30480</xdr:rowOff>
    </xdr:from>
    <xdr:to>
      <xdr:col>65</xdr:col>
      <xdr:colOff>53975</xdr:colOff>
      <xdr:row>59</xdr:row>
      <xdr:rowOff>132080</xdr:rowOff>
    </xdr:to>
    <xdr:sp macro="" textlink="">
      <xdr:nvSpPr>
        <xdr:cNvPr id="265" name="楕円 264">
          <a:extLst>
            <a:ext uri="{FF2B5EF4-FFF2-40B4-BE49-F238E27FC236}">
              <a16:creationId xmlns:a16="http://schemas.microsoft.com/office/drawing/2014/main" id="{6711D54C-77ED-4C68-BC9F-F1F5AC10D3FC}"/>
            </a:ext>
          </a:extLst>
        </xdr:cNvPr>
        <xdr:cNvSpPr/>
      </xdr:nvSpPr>
      <xdr:spPr>
        <a:xfrm>
          <a:off x="129540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116857</xdr:rowOff>
    </xdr:from>
    <xdr:ext cx="762000" cy="259045"/>
    <xdr:sp macro="" textlink="">
      <xdr:nvSpPr>
        <xdr:cNvPr id="266" name="テキスト ボックス 265">
          <a:extLst>
            <a:ext uri="{FF2B5EF4-FFF2-40B4-BE49-F238E27FC236}">
              <a16:creationId xmlns:a16="http://schemas.microsoft.com/office/drawing/2014/main" id="{94033FAC-3BFF-4253-A56A-9C7136A00501}"/>
            </a:ext>
          </a:extLst>
        </xdr:cNvPr>
        <xdr:cNvSpPr txBox="1"/>
      </xdr:nvSpPr>
      <xdr:spPr>
        <a:xfrm>
          <a:off x="1262380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A5672945-1E67-469B-9345-7D2093F1EF7D}"/>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DF52EE2D-FC18-42B1-B5C6-14D7E76CA13A}"/>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8A2F5CA7-2E05-47F9-B0A3-6393D4AF3D4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7787CD7E-0B14-4230-A3E5-2767A151E3B2}"/>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C44AE297-02D9-48DC-8605-07DDC1FDBDE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B2926D24-6BB2-46B2-8115-3BCB16C89A3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A06465B9-537B-4D0F-9507-78FF3661344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F9E0E5F0-2A1C-4612-80D5-6E7DD26A557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F328A4FB-BC21-4531-B679-8F79DEA60B3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4D7B6859-A8B0-4F5C-B146-C42516BDD90A}"/>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F28E8485-B458-404D-8F72-ADA6E2125C8C}"/>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前年度から</a:t>
          </a:r>
          <a:r>
            <a:rPr kumimoji="1" lang="en-US" altLang="ja-JP" sz="1050">
              <a:solidFill>
                <a:schemeClr val="dk1"/>
              </a:solidFill>
              <a:effectLst/>
              <a:latin typeface="+mn-lt"/>
              <a:ea typeface="+mn-ea"/>
              <a:cs typeface="+mn-cs"/>
            </a:rPr>
            <a:t>0.9</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a:t>
          </a:r>
          <a:r>
            <a:rPr kumimoji="1" lang="ja-JP" altLang="en-US" sz="1050">
              <a:solidFill>
                <a:schemeClr val="dk1"/>
              </a:solidFill>
              <a:effectLst/>
              <a:latin typeface="+mn-lt"/>
              <a:ea typeface="+mn-ea"/>
              <a:cs typeface="+mn-cs"/>
            </a:rPr>
            <a:t>たが</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類似団体を</a:t>
          </a:r>
          <a:r>
            <a:rPr kumimoji="1" lang="en-US" altLang="ja-JP" sz="1050">
              <a:solidFill>
                <a:schemeClr val="dk1"/>
              </a:solidFill>
              <a:effectLst/>
              <a:latin typeface="+mn-lt"/>
              <a:ea typeface="+mn-ea"/>
              <a:cs typeface="+mn-cs"/>
            </a:rPr>
            <a:t>2.4</a:t>
          </a:r>
          <a:r>
            <a:rPr kumimoji="1" lang="ja-JP" altLang="en-US" sz="1050">
              <a:solidFill>
                <a:schemeClr val="dk1"/>
              </a:solidFill>
              <a:effectLst/>
              <a:latin typeface="+mn-lt"/>
              <a:ea typeface="+mn-ea"/>
              <a:cs typeface="+mn-cs"/>
            </a:rPr>
            <a:t>ポイント下回っており、</a:t>
          </a:r>
          <a:r>
            <a:rPr kumimoji="1" lang="ja-JP" altLang="ja-JP" sz="1050">
              <a:solidFill>
                <a:schemeClr val="dk1"/>
              </a:solidFill>
              <a:effectLst/>
              <a:latin typeface="+mn-lt"/>
              <a:ea typeface="+mn-ea"/>
              <a:cs typeface="+mn-cs"/>
            </a:rPr>
            <a:t>ほぼ横ばいに推移している。</a:t>
          </a:r>
          <a:endParaRPr lang="ja-JP" altLang="ja-JP" sz="1200">
            <a:effectLst/>
          </a:endParaRPr>
        </a:p>
        <a:p>
          <a:r>
            <a:rPr lang="ja-JP" altLang="ja-JP" sz="1050">
              <a:solidFill>
                <a:schemeClr val="dk1"/>
              </a:solidFill>
              <a:effectLst/>
              <a:latin typeface="+mn-lt"/>
              <a:ea typeface="+mn-ea"/>
              <a:cs typeface="+mn-cs"/>
            </a:rPr>
            <a:t>　今後も単独補助費等の見直しを行い、補助金交付が適当な事業であるか、また補助基準は適切であるかどうかの精査を行い、補助費等の縮減に努める。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39E59CD7-D82A-47FC-86EF-DC02951529D7}"/>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33B1F953-7C7C-4AAB-8F7D-B2DEF9A1F963}"/>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A6283EEF-52C6-49D3-BCA3-F5F73A20F853}"/>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76E10D97-907C-4774-8146-72204E6C616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A811D8F4-3479-4969-B8F2-3AEDA76C42D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43C23ECB-F3E2-4627-8DBB-AA71C07DD5AB}"/>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EB70D7FD-361E-4FDF-AB20-862406C58E5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9FA0B4CF-653F-4888-B575-151205852A18}"/>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18120D55-FBB7-4CD5-ADFE-8CA3D327CC7E}"/>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D4EC6723-B2F6-4D0C-92FC-317835929B57}"/>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1A52266F-81D1-4FF8-ACA6-B1091B26709D}"/>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7D0845B1-E362-47CA-9746-C152EF32E84F}"/>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59D117C9-CCF5-4538-9ADE-FE686E742E53}"/>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70D3ED42-05E0-4081-BADD-1EB84BAE957C}"/>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AD68ABB4-9D2F-44D5-AC5C-541FB7E65242}"/>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E125A450-E201-46C4-A2C4-22B59EE81A59}"/>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F9B082D-4B19-4AF3-A337-34C601EEA306}"/>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42FEB8AA-378A-438B-98E6-B9C07301FC41}"/>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72136</xdr:rowOff>
    </xdr:to>
    <xdr:cxnSp macro="">
      <xdr:nvCxnSpPr>
        <xdr:cNvPr id="296" name="直線コネクタ 295">
          <a:extLst>
            <a:ext uri="{FF2B5EF4-FFF2-40B4-BE49-F238E27FC236}">
              <a16:creationId xmlns:a16="http://schemas.microsoft.com/office/drawing/2014/main" id="{D48F9C72-A63E-4627-966E-DBAF02E9DD06}"/>
            </a:ext>
          </a:extLst>
        </xdr:cNvPr>
        <xdr:cNvCxnSpPr/>
      </xdr:nvCxnSpPr>
      <xdr:spPr>
        <a:xfrm>
          <a:off x="15671800" y="62031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14DBA882-324B-4045-83E4-DFFFBF557B97}"/>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788795CE-C0D0-408D-8DA3-477455A6033C}"/>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40132</xdr:rowOff>
    </xdr:to>
    <xdr:cxnSp macro="">
      <xdr:nvCxnSpPr>
        <xdr:cNvPr id="299" name="直線コネクタ 298">
          <a:extLst>
            <a:ext uri="{FF2B5EF4-FFF2-40B4-BE49-F238E27FC236}">
              <a16:creationId xmlns:a16="http://schemas.microsoft.com/office/drawing/2014/main" id="{57316591-4297-4C54-8798-ABF5DA989BC9}"/>
            </a:ext>
          </a:extLst>
        </xdr:cNvPr>
        <xdr:cNvCxnSpPr/>
      </xdr:nvCxnSpPr>
      <xdr:spPr>
        <a:xfrm flipV="1">
          <a:off x="14782800" y="6203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C063C0B4-E7C3-49D5-9B0A-A81B7029AACD}"/>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4ADC5BFB-3FD6-4BA1-8113-FAAEAFCD0E0B}"/>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44704</xdr:rowOff>
    </xdr:to>
    <xdr:cxnSp macro="">
      <xdr:nvCxnSpPr>
        <xdr:cNvPr id="302" name="直線コネクタ 301">
          <a:extLst>
            <a:ext uri="{FF2B5EF4-FFF2-40B4-BE49-F238E27FC236}">
              <a16:creationId xmlns:a16="http://schemas.microsoft.com/office/drawing/2014/main" id="{FE5B3519-BF65-4E8A-ACC9-30E93ED5384F}"/>
            </a:ext>
          </a:extLst>
        </xdr:cNvPr>
        <xdr:cNvCxnSpPr/>
      </xdr:nvCxnSpPr>
      <xdr:spPr>
        <a:xfrm flipV="1">
          <a:off x="13893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F6DFC02D-A87B-4C96-8C6A-F4BF08A53EA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55088F86-C8CC-4C9E-9879-EAC65D9CD905}"/>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85852</xdr:rowOff>
    </xdr:to>
    <xdr:cxnSp macro="">
      <xdr:nvCxnSpPr>
        <xdr:cNvPr id="305" name="直線コネクタ 304">
          <a:extLst>
            <a:ext uri="{FF2B5EF4-FFF2-40B4-BE49-F238E27FC236}">
              <a16:creationId xmlns:a16="http://schemas.microsoft.com/office/drawing/2014/main" id="{683597BB-B5BC-459D-827C-567BB36C1DF6}"/>
            </a:ext>
          </a:extLst>
        </xdr:cNvPr>
        <xdr:cNvCxnSpPr/>
      </xdr:nvCxnSpPr>
      <xdr:spPr>
        <a:xfrm flipV="1">
          <a:off x="13004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2FC4B43F-4B95-4FF2-9980-0F9929F2D02D}"/>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22810FF4-5778-4AB9-8F44-BA6167AE65A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254D11CC-F9F4-4C42-B8D7-C9C7C62283A4}"/>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32939B38-9207-46A2-BFD2-CF9441CB2BF8}"/>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8A56033B-D69A-4F75-98BD-81350720221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D05EAA3E-3F01-4442-9020-AB4DB6BE423D}"/>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5E9637E2-914E-4FD6-82AE-8D2B84EF5DC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7EE2653C-5854-4A2B-9F86-70198656C798}"/>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50066443-7AA6-4DA7-96C8-60754105A9B5}"/>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5" name="楕円 314">
          <a:extLst>
            <a:ext uri="{FF2B5EF4-FFF2-40B4-BE49-F238E27FC236}">
              <a16:creationId xmlns:a16="http://schemas.microsoft.com/office/drawing/2014/main" id="{224B8B2C-1C28-437F-95ED-948580CDF4EC}"/>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16" name="補助費等該当値テキスト">
          <a:extLst>
            <a:ext uri="{FF2B5EF4-FFF2-40B4-BE49-F238E27FC236}">
              <a16:creationId xmlns:a16="http://schemas.microsoft.com/office/drawing/2014/main" id="{ACD6D0EC-10D9-4CE2-86EE-BA2708D4EE29}"/>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17" name="楕円 316">
          <a:extLst>
            <a:ext uri="{FF2B5EF4-FFF2-40B4-BE49-F238E27FC236}">
              <a16:creationId xmlns:a16="http://schemas.microsoft.com/office/drawing/2014/main" id="{D26530D5-7185-47E7-B1E8-6E0F026CD458}"/>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18" name="テキスト ボックス 317">
          <a:extLst>
            <a:ext uri="{FF2B5EF4-FFF2-40B4-BE49-F238E27FC236}">
              <a16:creationId xmlns:a16="http://schemas.microsoft.com/office/drawing/2014/main" id="{3F2FDAE4-57D1-4130-9E93-7CEAD0E5C417}"/>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19" name="楕円 318">
          <a:extLst>
            <a:ext uri="{FF2B5EF4-FFF2-40B4-BE49-F238E27FC236}">
              <a16:creationId xmlns:a16="http://schemas.microsoft.com/office/drawing/2014/main" id="{A3521838-FB3A-4C91-B554-49BD30D0278A}"/>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BB0E736D-3DB9-495C-89FC-657637E2FD8C}"/>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1" name="楕円 320">
          <a:extLst>
            <a:ext uri="{FF2B5EF4-FFF2-40B4-BE49-F238E27FC236}">
              <a16:creationId xmlns:a16="http://schemas.microsoft.com/office/drawing/2014/main" id="{01CB31AA-B9DC-4DF6-BAEF-A50E1A7AC771}"/>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2" name="テキスト ボックス 321">
          <a:extLst>
            <a:ext uri="{FF2B5EF4-FFF2-40B4-BE49-F238E27FC236}">
              <a16:creationId xmlns:a16="http://schemas.microsoft.com/office/drawing/2014/main" id="{80430AA5-E1F2-48A6-B93A-306181EE1537}"/>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3" name="楕円 322">
          <a:extLst>
            <a:ext uri="{FF2B5EF4-FFF2-40B4-BE49-F238E27FC236}">
              <a16:creationId xmlns:a16="http://schemas.microsoft.com/office/drawing/2014/main" id="{961E1BD1-3A03-4764-8499-CB92D1486A44}"/>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4" name="テキスト ボックス 323">
          <a:extLst>
            <a:ext uri="{FF2B5EF4-FFF2-40B4-BE49-F238E27FC236}">
              <a16:creationId xmlns:a16="http://schemas.microsoft.com/office/drawing/2014/main" id="{D39BC1A4-DD87-4D29-A768-AA45946A9661}"/>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9CCC3B69-55B3-49BC-A08D-199C510835F4}"/>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8FD07E83-310C-4381-AB0F-979F4A8CCAE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32D6E6A5-AE75-480C-82DD-77387EA1A73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11FCC319-6C41-4CA5-8180-1BB0A746EC6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80F7802A-9DD2-4CFD-AFA7-429002F3292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15C2063-BB9E-4B59-ABF6-61FEC395072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46682E04-1CD9-4D1F-9CA5-E6F74FA2D80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DA7A08B0-495F-4124-9405-41CE1F8630E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240FA0E9-E580-4BA0-A51E-A332F94516B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9498384E-21E3-4C38-AAE5-44B495B6C00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64EC91C2-3F69-4C07-AAE7-06BB6313F07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a:t>
          </a:r>
          <a:r>
            <a:rPr kumimoji="1" lang="ja-JP" altLang="en-US" sz="1050">
              <a:solidFill>
                <a:schemeClr val="dk1"/>
              </a:solidFill>
              <a:effectLst/>
              <a:latin typeface="+mn-lt"/>
              <a:ea typeface="+mn-ea"/>
              <a:cs typeface="+mn-cs"/>
            </a:rPr>
            <a:t>から</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減少し</a:t>
          </a:r>
          <a:r>
            <a:rPr kumimoji="1" lang="ja-JP" altLang="ja-JP" sz="1050">
              <a:solidFill>
                <a:schemeClr val="dk1"/>
              </a:solidFill>
              <a:effectLst/>
              <a:latin typeface="+mn-lt"/>
              <a:ea typeface="+mn-ea"/>
              <a:cs typeface="+mn-cs"/>
            </a:rPr>
            <a:t>、類似団体平均と比較しても</a:t>
          </a:r>
          <a:r>
            <a:rPr kumimoji="1" lang="en-US" altLang="ja-JP" sz="1050">
              <a:solidFill>
                <a:schemeClr val="dk1"/>
              </a:solidFill>
              <a:effectLst/>
              <a:latin typeface="+mn-lt"/>
              <a:ea typeface="+mn-ea"/>
              <a:cs typeface="+mn-cs"/>
            </a:rPr>
            <a:t>5.5</a:t>
          </a:r>
          <a:r>
            <a:rPr kumimoji="1" lang="ja-JP" altLang="ja-JP" sz="1050">
              <a:solidFill>
                <a:schemeClr val="dk1"/>
              </a:solidFill>
              <a:effectLst/>
              <a:latin typeface="+mn-lt"/>
              <a:ea typeface="+mn-ea"/>
              <a:cs typeface="+mn-cs"/>
            </a:rPr>
            <a:t>ポイント回っており、低い水準で推移している。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今後は新庁舎建設事業等による</a:t>
          </a:r>
          <a:r>
            <a:rPr kumimoji="1" lang="ja-JP" altLang="en-US" sz="1050">
              <a:solidFill>
                <a:schemeClr val="dk1"/>
              </a:solidFill>
              <a:effectLst/>
              <a:latin typeface="+mn-lt"/>
              <a:ea typeface="+mn-ea"/>
              <a:cs typeface="+mn-cs"/>
            </a:rPr>
            <a:t>高額な</a:t>
          </a:r>
          <a:r>
            <a:rPr kumimoji="1" lang="ja-JP" altLang="ja-JP" sz="1050">
              <a:solidFill>
                <a:schemeClr val="dk1"/>
              </a:solidFill>
              <a:effectLst/>
              <a:latin typeface="+mn-lt"/>
              <a:ea typeface="+mn-ea"/>
              <a:cs typeface="+mn-cs"/>
            </a:rPr>
            <a:t>地方債借入を予定しており、公債費の増加が見込まれることから、将来の財政運営を見据えて事業を厳選するとともに、公債費の適正管理に努める。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EBE44228-5B39-43FA-8A13-4D29B930800A}"/>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CE777EB-5AD5-4A12-A6D2-656A55B70A9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5F9F2933-B5D6-4D35-AB18-5022D4598519}"/>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9F3D0A34-3FFA-40F6-98AD-1397B9340DC8}"/>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9A776805-56FB-4F2E-9650-D58BABEF5686}"/>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916878F9-60EF-4A7B-A464-E0FADFAC1E6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88FB75D7-0721-4DFE-8202-CBC6FCCBD198}"/>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FE55B204-C779-4CAF-8D53-F6F86AFD699B}"/>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956CF9B3-285D-4EE8-9FDD-A308D963DC5C}"/>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51789B2C-E9E3-4B60-AD11-A5041C85C567}"/>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7DECB622-4183-4F68-B777-C1A4A4EFA60A}"/>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6EC84DB6-231C-455E-820B-2A858C2A049A}"/>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3391CFA6-16FE-4B43-A878-8478BC2B41B3}"/>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87FC3C67-A45C-40FE-8AED-288C07252B0E}"/>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A2C65894-9214-49D4-AD4F-640D9349B506}"/>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B1A619CE-EFA3-475D-95D5-78A8F83F3E23}"/>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8DA015A0-83F4-4CE5-A514-DCF9936546AD}"/>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18F63EF3-70B3-4957-BD61-4D36FB2D8BE2}"/>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DCCE9AC7-5F04-435A-9BE9-4A9A1E5FF76B}"/>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1B723483-5928-4E2A-B123-8255D8AD588C}"/>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138430</xdr:rowOff>
    </xdr:to>
    <xdr:cxnSp macro="">
      <xdr:nvCxnSpPr>
        <xdr:cNvPr id="356" name="直線コネクタ 355">
          <a:extLst>
            <a:ext uri="{FF2B5EF4-FFF2-40B4-BE49-F238E27FC236}">
              <a16:creationId xmlns:a16="http://schemas.microsoft.com/office/drawing/2014/main" id="{9BE89403-0463-4B8B-AF6A-2EB9177A0336}"/>
            </a:ext>
          </a:extLst>
        </xdr:cNvPr>
        <xdr:cNvCxnSpPr/>
      </xdr:nvCxnSpPr>
      <xdr:spPr>
        <a:xfrm flipV="1">
          <a:off x="3987800" y="12989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DFBD637E-15E8-4238-97C8-1E9F8F0FB5DB}"/>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3138A33B-CE81-4067-BC0B-61A7E90C6BC7}"/>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138430</xdr:rowOff>
    </xdr:to>
    <xdr:cxnSp macro="">
      <xdr:nvCxnSpPr>
        <xdr:cNvPr id="359" name="直線コネクタ 358">
          <a:extLst>
            <a:ext uri="{FF2B5EF4-FFF2-40B4-BE49-F238E27FC236}">
              <a16:creationId xmlns:a16="http://schemas.microsoft.com/office/drawing/2014/main" id="{AC2BAE91-ADBF-432F-9AA4-EA608C7F31DC}"/>
            </a:ext>
          </a:extLst>
        </xdr:cNvPr>
        <xdr:cNvCxnSpPr/>
      </xdr:nvCxnSpPr>
      <xdr:spPr>
        <a:xfrm>
          <a:off x="3098800" y="129324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A6B13887-3313-40B7-8F02-FE7D937815A8}"/>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4DB014CB-9062-4B08-A468-3493533FC164}"/>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75</xdr:row>
      <xdr:rowOff>77470</xdr:rowOff>
    </xdr:to>
    <xdr:cxnSp macro="">
      <xdr:nvCxnSpPr>
        <xdr:cNvPr id="362" name="直線コネクタ 361">
          <a:extLst>
            <a:ext uri="{FF2B5EF4-FFF2-40B4-BE49-F238E27FC236}">
              <a16:creationId xmlns:a16="http://schemas.microsoft.com/office/drawing/2014/main" id="{EB2412DD-7293-4DB8-8DEB-AF96E81A8E5E}"/>
            </a:ext>
          </a:extLst>
        </xdr:cNvPr>
        <xdr:cNvCxnSpPr/>
      </xdr:nvCxnSpPr>
      <xdr:spPr>
        <a:xfrm flipV="1">
          <a:off x="2209800" y="12932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20B470DD-1A49-4A75-A8A1-809BB4AD76F6}"/>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139E7C72-601D-4F00-8036-563DC1DB48BD}"/>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88900</xdr:rowOff>
    </xdr:to>
    <xdr:cxnSp macro="">
      <xdr:nvCxnSpPr>
        <xdr:cNvPr id="365" name="直線コネクタ 364">
          <a:extLst>
            <a:ext uri="{FF2B5EF4-FFF2-40B4-BE49-F238E27FC236}">
              <a16:creationId xmlns:a16="http://schemas.microsoft.com/office/drawing/2014/main" id="{38CF9270-C3BD-489F-8F7A-8C97C9A1EBA8}"/>
            </a:ext>
          </a:extLst>
        </xdr:cNvPr>
        <xdr:cNvCxnSpPr/>
      </xdr:nvCxnSpPr>
      <xdr:spPr>
        <a:xfrm flipV="1">
          <a:off x="1320800" y="12936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BE737770-D646-4B7C-82E4-7CFF7CEA919F}"/>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56E4F776-BD39-4EE6-A5F2-F0843E2126BF}"/>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C02A6DAD-B6B4-4A71-83BF-8715778E4116}"/>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D54A2875-1B97-4011-A482-F02E438A1F4C}"/>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3584A0AC-4A35-4421-ACB0-8276E8B4AC7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D9880A37-5310-42EF-980D-A75529780191}"/>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12A1FA91-5190-4BC8-BF6C-C9A70A3B6D7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8A3D469F-C149-4CA6-8847-A61922F90C8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949794F2-1D4D-4EC4-AD20-6CB86AD16F8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75" name="楕円 374">
          <a:extLst>
            <a:ext uri="{FF2B5EF4-FFF2-40B4-BE49-F238E27FC236}">
              <a16:creationId xmlns:a16="http://schemas.microsoft.com/office/drawing/2014/main" id="{FA6C2BC5-0187-427E-ABA5-3257D88424A9}"/>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76" name="公債費該当値テキスト">
          <a:extLst>
            <a:ext uri="{FF2B5EF4-FFF2-40B4-BE49-F238E27FC236}">
              <a16:creationId xmlns:a16="http://schemas.microsoft.com/office/drawing/2014/main" id="{A44FC659-029E-4A1E-9E7F-DC9F637D042C}"/>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77" name="楕円 376">
          <a:extLst>
            <a:ext uri="{FF2B5EF4-FFF2-40B4-BE49-F238E27FC236}">
              <a16:creationId xmlns:a16="http://schemas.microsoft.com/office/drawing/2014/main" id="{D1C0A54D-A5E7-442F-88B6-94F04F562317}"/>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78" name="テキスト ボックス 377">
          <a:extLst>
            <a:ext uri="{FF2B5EF4-FFF2-40B4-BE49-F238E27FC236}">
              <a16:creationId xmlns:a16="http://schemas.microsoft.com/office/drawing/2014/main" id="{F0B06A4E-87A9-46B2-BCAB-72E197A014BE}"/>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79" name="楕円 378">
          <a:extLst>
            <a:ext uri="{FF2B5EF4-FFF2-40B4-BE49-F238E27FC236}">
              <a16:creationId xmlns:a16="http://schemas.microsoft.com/office/drawing/2014/main" id="{CFC3646B-2545-4BAA-8E71-1BC78B1865D3}"/>
            </a:ext>
          </a:extLst>
        </xdr:cNvPr>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134637</xdr:rowOff>
    </xdr:from>
    <xdr:ext cx="762000" cy="259045"/>
    <xdr:sp macro="" textlink="">
      <xdr:nvSpPr>
        <xdr:cNvPr id="380" name="テキスト ボックス 379">
          <a:extLst>
            <a:ext uri="{FF2B5EF4-FFF2-40B4-BE49-F238E27FC236}">
              <a16:creationId xmlns:a16="http://schemas.microsoft.com/office/drawing/2014/main" id="{2C140C00-AB72-42F4-B80D-0BE436A7E65A}"/>
            </a:ext>
          </a:extLst>
        </xdr:cNvPr>
        <xdr:cNvSpPr txBox="1"/>
      </xdr:nvSpPr>
      <xdr:spPr>
        <a:xfrm>
          <a:off x="2717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1" name="楕円 380">
          <a:extLst>
            <a:ext uri="{FF2B5EF4-FFF2-40B4-BE49-F238E27FC236}">
              <a16:creationId xmlns:a16="http://schemas.microsoft.com/office/drawing/2014/main" id="{EACC2626-E5C6-42E3-922D-34DA768C4B5D}"/>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82" name="テキスト ボックス 381">
          <a:extLst>
            <a:ext uri="{FF2B5EF4-FFF2-40B4-BE49-F238E27FC236}">
              <a16:creationId xmlns:a16="http://schemas.microsoft.com/office/drawing/2014/main" id="{C416FF53-78F3-4EDB-91D1-EC7481396BDF}"/>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83" name="楕円 382">
          <a:extLst>
            <a:ext uri="{FF2B5EF4-FFF2-40B4-BE49-F238E27FC236}">
              <a16:creationId xmlns:a16="http://schemas.microsoft.com/office/drawing/2014/main" id="{12917D9C-2427-4009-A733-0690748F262C}"/>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384" name="テキスト ボックス 383">
          <a:extLst>
            <a:ext uri="{FF2B5EF4-FFF2-40B4-BE49-F238E27FC236}">
              <a16:creationId xmlns:a16="http://schemas.microsoft.com/office/drawing/2014/main" id="{92F0B354-EA46-4BD0-9D75-7AA191AC891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A3F36ED7-1476-4E10-9E41-4B940D7EF3D1}"/>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5B4819CD-4530-4FA6-ADF3-80A956E41FAD}"/>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242FC42C-537A-47BD-A100-B2DDBB5448F6}"/>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15DCD1B6-687A-4037-A92B-1A4E4FE7439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3905CDEC-7EBA-4845-BA77-838C1DC0C2F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BF2BBC47-C23B-4198-B914-CAEB8BA3AC0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9B9533B3-4251-48B2-826E-29A57AD4BF51}"/>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F5D9864-8998-4020-8FD3-BBBE034E5D6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C1714BF2-709A-4930-A3F5-4A0205856182}"/>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41009A78-D1FE-4895-B277-01FA6A82893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B402B83A-E996-4CCD-A51C-2A048EEABE8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前年度</a:t>
          </a:r>
          <a:r>
            <a:rPr kumimoji="1" lang="ja-JP" altLang="en-US" sz="1050" b="0" i="0" baseline="0">
              <a:solidFill>
                <a:schemeClr val="dk1"/>
              </a:solidFill>
              <a:effectLst/>
              <a:latin typeface="+mn-lt"/>
              <a:ea typeface="+mn-ea"/>
              <a:cs typeface="+mn-cs"/>
            </a:rPr>
            <a:t>から</a:t>
          </a:r>
          <a:r>
            <a:rPr kumimoji="1" lang="en-US" altLang="ja-JP" sz="1050" b="0" i="0" baseline="0">
              <a:solidFill>
                <a:schemeClr val="dk1"/>
              </a:solidFill>
              <a:effectLst/>
              <a:latin typeface="+mn-lt"/>
              <a:ea typeface="+mn-ea"/>
              <a:cs typeface="+mn-cs"/>
            </a:rPr>
            <a:t>1.7</a:t>
          </a:r>
          <a:r>
            <a:rPr kumimoji="1" lang="ja-JP" altLang="ja-JP" sz="1050" b="0" i="0" baseline="0">
              <a:solidFill>
                <a:schemeClr val="dk1"/>
              </a:solidFill>
              <a:effectLst/>
              <a:latin typeface="+mn-lt"/>
              <a:ea typeface="+mn-ea"/>
              <a:cs typeface="+mn-cs"/>
            </a:rPr>
            <a:t>ポイント増加し、類似団体平均を</a:t>
          </a:r>
          <a:r>
            <a:rPr kumimoji="1" lang="en-US" altLang="ja-JP" sz="1050" b="0" i="0" baseline="0">
              <a:solidFill>
                <a:schemeClr val="dk1"/>
              </a:solidFill>
              <a:effectLst/>
              <a:latin typeface="+mn-lt"/>
              <a:ea typeface="+mn-ea"/>
              <a:cs typeface="+mn-cs"/>
            </a:rPr>
            <a:t>6.7</a:t>
          </a:r>
          <a:r>
            <a:rPr kumimoji="1" lang="ja-JP" altLang="ja-JP" sz="1050" b="0" i="0" baseline="0">
              <a:solidFill>
                <a:schemeClr val="dk1"/>
              </a:solidFill>
              <a:effectLst/>
              <a:latin typeface="+mn-lt"/>
              <a:ea typeface="+mn-ea"/>
              <a:cs typeface="+mn-cs"/>
            </a:rPr>
            <a:t>ポイント上回っている。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今後は、施設の集約化・複合化事業に着手する等、公共施設等の適正管理に努め、経費の縮減を目指す。</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また、地方税の徴収業務の強化、交付税措置の高い地方債</a:t>
          </a:r>
          <a:r>
            <a:rPr kumimoji="1" lang="ja-JP" altLang="en-US" sz="1050" b="0" i="0" baseline="0">
              <a:solidFill>
                <a:schemeClr val="dk1"/>
              </a:solidFill>
              <a:effectLst/>
              <a:latin typeface="+mn-lt"/>
              <a:ea typeface="+mn-ea"/>
              <a:cs typeface="+mn-cs"/>
            </a:rPr>
            <a:t>に絞った借入等</a:t>
          </a:r>
          <a:r>
            <a:rPr kumimoji="1" lang="ja-JP" altLang="ja-JP" sz="1050" b="0" i="0" baseline="0">
              <a:solidFill>
                <a:schemeClr val="dk1"/>
              </a:solidFill>
              <a:effectLst/>
              <a:latin typeface="+mn-lt"/>
              <a:ea typeface="+mn-ea"/>
              <a:cs typeface="+mn-cs"/>
            </a:rPr>
            <a:t>、歳入面を補強しつつ、歳出面でも、優先度の低い事務事業の縮小や廃止による経常経費の削減を図り、財政基盤の更なる強化に努める。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D8461716-F0B8-4388-8969-FA89BEEE964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28FF858E-B93C-4E57-B275-0FEE09F36B7A}"/>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276B5AFC-D3E5-4C3A-B2FA-FD77D593E70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23A56004-E983-4691-A5FE-D38F175FFFBA}"/>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BCA24D3E-6696-4A32-932E-FB1A6B416C88}"/>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3DAA8DD1-D552-4817-9C1F-FA77F974E884}"/>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7992B359-E4D9-45FF-A8EA-6014101EC524}"/>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DA88B4D5-5AA9-44DB-B1FD-D4FEA54EA599}"/>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5EF73C58-7793-4304-9FA5-AE0D07D548CC}"/>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9D70B464-FB98-4324-ABE2-66A0CFAA9B0D}"/>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EF154276-BFCC-4CFF-BE0D-53D8D35E24EF}"/>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F364F639-A5AA-452A-9197-1C6662F5DF2A}"/>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E5DB97C8-B7BF-4545-9905-4EE18C9FE206}"/>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A11A52E0-F66C-4861-8DAA-C0383B59B465}"/>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7A5308AD-8B5B-44B5-B9D0-433903D7DBD9}"/>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F1655B9D-F99D-47FE-B63F-617354522EA6}"/>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505037EE-A7DB-4246-B71B-BB969EC6CA46}"/>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4221F6B-F8D0-4B58-8AEF-0482D89B722A}"/>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F23ECBF3-18C1-4A20-AB53-F771608CDB5A}"/>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8CD47C9A-1ECF-4192-A00D-47094D662669}"/>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A70BBBDB-8F64-413F-83E5-FEDF50DBBE2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149861</xdr:rowOff>
    </xdr:from>
    <xdr:to>
      <xdr:col>82</xdr:col>
      <xdr:colOff>107950</xdr:colOff>
      <xdr:row>80</xdr:row>
      <xdr:rowOff>43180</xdr:rowOff>
    </xdr:to>
    <xdr:cxnSp macro="">
      <xdr:nvCxnSpPr>
        <xdr:cNvPr id="417" name="直線コネクタ 416">
          <a:extLst>
            <a:ext uri="{FF2B5EF4-FFF2-40B4-BE49-F238E27FC236}">
              <a16:creationId xmlns:a16="http://schemas.microsoft.com/office/drawing/2014/main" id="{0B6CCEFF-25FB-4C0E-A92F-B618AE3BC202}"/>
            </a:ext>
          </a:extLst>
        </xdr:cNvPr>
        <xdr:cNvCxnSpPr/>
      </xdr:nvCxnSpPr>
      <xdr:spPr>
        <a:xfrm>
          <a:off x="15671800" y="1369441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F21D2607-3894-4E69-8FE1-964BE8047685}"/>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4D166068-2A9E-4451-B41B-B395B499EE37}"/>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27939</xdr:rowOff>
    </xdr:from>
    <xdr:to>
      <xdr:col>78</xdr:col>
      <xdr:colOff>69850</xdr:colOff>
      <xdr:row>79</xdr:row>
      <xdr:rowOff>149861</xdr:rowOff>
    </xdr:to>
    <xdr:cxnSp macro="">
      <xdr:nvCxnSpPr>
        <xdr:cNvPr id="420" name="直線コネクタ 419">
          <a:extLst>
            <a:ext uri="{FF2B5EF4-FFF2-40B4-BE49-F238E27FC236}">
              <a16:creationId xmlns:a16="http://schemas.microsoft.com/office/drawing/2014/main" id="{8656A4EC-D443-43B9-98A5-AA5F9585ABDD}"/>
            </a:ext>
          </a:extLst>
        </xdr:cNvPr>
        <xdr:cNvCxnSpPr/>
      </xdr:nvCxnSpPr>
      <xdr:spPr>
        <a:xfrm>
          <a:off x="14782800" y="1357248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2AA284B6-552B-4D74-9A96-285FAF2A7268}"/>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203CC281-0944-402B-AED2-FDF7CECCAE54}"/>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27939</xdr:rowOff>
    </xdr:from>
    <xdr:to>
      <xdr:col>73</xdr:col>
      <xdr:colOff>180975</xdr:colOff>
      <xdr:row>80</xdr:row>
      <xdr:rowOff>27939</xdr:rowOff>
    </xdr:to>
    <xdr:cxnSp macro="">
      <xdr:nvCxnSpPr>
        <xdr:cNvPr id="423" name="直線コネクタ 422">
          <a:extLst>
            <a:ext uri="{FF2B5EF4-FFF2-40B4-BE49-F238E27FC236}">
              <a16:creationId xmlns:a16="http://schemas.microsoft.com/office/drawing/2014/main" id="{B3C334DC-409A-41AA-A53E-5E0BF4025CB4}"/>
            </a:ext>
          </a:extLst>
        </xdr:cNvPr>
        <xdr:cNvCxnSpPr/>
      </xdr:nvCxnSpPr>
      <xdr:spPr>
        <a:xfrm flipV="1">
          <a:off x="13893800" y="1357248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25CCAF33-B9A8-41C4-B766-ABC47CA953BA}"/>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C06FA733-D7A8-439F-9CF2-D9DE90CA463B}"/>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27939</xdr:rowOff>
    </xdr:from>
    <xdr:to>
      <xdr:col>69</xdr:col>
      <xdr:colOff>92075</xdr:colOff>
      <xdr:row>80</xdr:row>
      <xdr:rowOff>62230</xdr:rowOff>
    </xdr:to>
    <xdr:cxnSp macro="">
      <xdr:nvCxnSpPr>
        <xdr:cNvPr id="426" name="直線コネクタ 425">
          <a:extLst>
            <a:ext uri="{FF2B5EF4-FFF2-40B4-BE49-F238E27FC236}">
              <a16:creationId xmlns:a16="http://schemas.microsoft.com/office/drawing/2014/main" id="{5FEC9499-5206-4E17-A8C6-DF66E0D92969}"/>
            </a:ext>
          </a:extLst>
        </xdr:cNvPr>
        <xdr:cNvCxnSpPr/>
      </xdr:nvCxnSpPr>
      <xdr:spPr>
        <a:xfrm flipV="1">
          <a:off x="13004800" y="13743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693587B0-176B-4416-BF2B-D0E8351B618E}"/>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CF94AA26-D1CC-4A3A-9AD2-AB9E6183FDEB}"/>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99D2C250-7138-4B8B-A836-B3A06CF27609}"/>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8252B0C4-237C-4982-A205-371B99401574}"/>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85E6CBA1-CCCB-4801-B40C-E2611733A318}"/>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D9373D35-6045-4F78-9BAF-00C23B0DB0B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D94E6508-202E-436F-9E8B-4755CF8A29B3}"/>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66D3CBB8-8CF5-4680-9A09-5B254A02412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78E0784C-C6A8-4C82-9638-1B1087CE15D2}"/>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36" name="楕円 435">
          <a:extLst>
            <a:ext uri="{FF2B5EF4-FFF2-40B4-BE49-F238E27FC236}">
              <a16:creationId xmlns:a16="http://schemas.microsoft.com/office/drawing/2014/main" id="{365B2310-5888-43D7-A01D-A3BF0ED3223F}"/>
            </a:ext>
          </a:extLst>
        </xdr:cNvPr>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135907</xdr:rowOff>
    </xdr:from>
    <xdr:ext cx="762000" cy="259045"/>
    <xdr:sp macro="" textlink="">
      <xdr:nvSpPr>
        <xdr:cNvPr id="437" name="公債費以外該当値テキスト">
          <a:extLst>
            <a:ext uri="{FF2B5EF4-FFF2-40B4-BE49-F238E27FC236}">
              <a16:creationId xmlns:a16="http://schemas.microsoft.com/office/drawing/2014/main" id="{6CBAD4FF-FE34-4F32-86FC-55D796EEB4DF}"/>
            </a:ext>
          </a:extLst>
        </xdr:cNvPr>
        <xdr:cNvSpPr txBox="1"/>
      </xdr:nvSpPr>
      <xdr:spPr>
        <a:xfrm>
          <a:off x="16598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99061</xdr:rowOff>
    </xdr:from>
    <xdr:to>
      <xdr:col>78</xdr:col>
      <xdr:colOff>120650</xdr:colOff>
      <xdr:row>80</xdr:row>
      <xdr:rowOff>29211</xdr:rowOff>
    </xdr:to>
    <xdr:sp macro="" textlink="">
      <xdr:nvSpPr>
        <xdr:cNvPr id="438" name="楕円 437">
          <a:extLst>
            <a:ext uri="{FF2B5EF4-FFF2-40B4-BE49-F238E27FC236}">
              <a16:creationId xmlns:a16="http://schemas.microsoft.com/office/drawing/2014/main" id="{A91B763C-FFED-4E85-ABF1-C43E3768B1EC}"/>
            </a:ext>
          </a:extLst>
        </xdr:cNvPr>
        <xdr:cNvSpPr/>
      </xdr:nvSpPr>
      <xdr:spPr>
        <a:xfrm>
          <a:off x="15621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13988</xdr:rowOff>
    </xdr:from>
    <xdr:ext cx="736600" cy="259045"/>
    <xdr:sp macro="" textlink="">
      <xdr:nvSpPr>
        <xdr:cNvPr id="439" name="テキスト ボックス 438">
          <a:extLst>
            <a:ext uri="{FF2B5EF4-FFF2-40B4-BE49-F238E27FC236}">
              <a16:creationId xmlns:a16="http://schemas.microsoft.com/office/drawing/2014/main" id="{1B07DF0A-A994-4B83-AD14-13886E763352}"/>
            </a:ext>
          </a:extLst>
        </xdr:cNvPr>
        <xdr:cNvSpPr txBox="1"/>
      </xdr:nvSpPr>
      <xdr:spPr>
        <a:xfrm>
          <a:off x="15290800" y="137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148589</xdr:rowOff>
    </xdr:from>
    <xdr:to>
      <xdr:col>74</xdr:col>
      <xdr:colOff>31750</xdr:colOff>
      <xdr:row>79</xdr:row>
      <xdr:rowOff>78739</xdr:rowOff>
    </xdr:to>
    <xdr:sp macro="" textlink="">
      <xdr:nvSpPr>
        <xdr:cNvPr id="440" name="楕円 439">
          <a:extLst>
            <a:ext uri="{FF2B5EF4-FFF2-40B4-BE49-F238E27FC236}">
              <a16:creationId xmlns:a16="http://schemas.microsoft.com/office/drawing/2014/main" id="{1FB781DE-D6B4-4673-B62F-04F9F3A169B0}"/>
            </a:ext>
          </a:extLst>
        </xdr:cNvPr>
        <xdr:cNvSpPr/>
      </xdr:nvSpPr>
      <xdr:spPr>
        <a:xfrm>
          <a:off x="14732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63516</xdr:rowOff>
    </xdr:from>
    <xdr:ext cx="762000" cy="259045"/>
    <xdr:sp macro="" textlink="">
      <xdr:nvSpPr>
        <xdr:cNvPr id="441" name="テキスト ボックス 440">
          <a:extLst>
            <a:ext uri="{FF2B5EF4-FFF2-40B4-BE49-F238E27FC236}">
              <a16:creationId xmlns:a16="http://schemas.microsoft.com/office/drawing/2014/main" id="{9499F33D-BE56-45A6-AEE7-AC5F5A362E9B}"/>
            </a:ext>
          </a:extLst>
        </xdr:cNvPr>
        <xdr:cNvSpPr txBox="1"/>
      </xdr:nvSpPr>
      <xdr:spPr>
        <a:xfrm>
          <a:off x="14401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148589</xdr:rowOff>
    </xdr:from>
    <xdr:to>
      <xdr:col>69</xdr:col>
      <xdr:colOff>142875</xdr:colOff>
      <xdr:row>80</xdr:row>
      <xdr:rowOff>78739</xdr:rowOff>
    </xdr:to>
    <xdr:sp macro="" textlink="">
      <xdr:nvSpPr>
        <xdr:cNvPr id="442" name="楕円 441">
          <a:extLst>
            <a:ext uri="{FF2B5EF4-FFF2-40B4-BE49-F238E27FC236}">
              <a16:creationId xmlns:a16="http://schemas.microsoft.com/office/drawing/2014/main" id="{A57AF7BD-8B3C-49AC-9D1B-764C9635EA98}"/>
            </a:ext>
          </a:extLst>
        </xdr:cNvPr>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63516</xdr:rowOff>
    </xdr:from>
    <xdr:ext cx="762000" cy="259045"/>
    <xdr:sp macro="" textlink="">
      <xdr:nvSpPr>
        <xdr:cNvPr id="443" name="テキスト ボックス 442">
          <a:extLst>
            <a:ext uri="{FF2B5EF4-FFF2-40B4-BE49-F238E27FC236}">
              <a16:creationId xmlns:a16="http://schemas.microsoft.com/office/drawing/2014/main" id="{59287342-C755-4F20-B37D-1E247CF69E4B}"/>
            </a:ext>
          </a:extLst>
        </xdr:cNvPr>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11430</xdr:rowOff>
    </xdr:from>
    <xdr:to>
      <xdr:col>65</xdr:col>
      <xdr:colOff>53975</xdr:colOff>
      <xdr:row>80</xdr:row>
      <xdr:rowOff>113030</xdr:rowOff>
    </xdr:to>
    <xdr:sp macro="" textlink="">
      <xdr:nvSpPr>
        <xdr:cNvPr id="444" name="楕円 443">
          <a:extLst>
            <a:ext uri="{FF2B5EF4-FFF2-40B4-BE49-F238E27FC236}">
              <a16:creationId xmlns:a16="http://schemas.microsoft.com/office/drawing/2014/main" id="{67E6144B-C022-4712-B284-343B88AE2FF6}"/>
            </a:ext>
          </a:extLst>
        </xdr:cNvPr>
        <xdr:cNvSpPr/>
      </xdr:nvSpPr>
      <xdr:spPr>
        <a:xfrm>
          <a:off x="12954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97807</xdr:rowOff>
    </xdr:from>
    <xdr:ext cx="762000" cy="259045"/>
    <xdr:sp macro="" textlink="">
      <xdr:nvSpPr>
        <xdr:cNvPr id="445" name="テキスト ボックス 444">
          <a:extLst>
            <a:ext uri="{FF2B5EF4-FFF2-40B4-BE49-F238E27FC236}">
              <a16:creationId xmlns:a16="http://schemas.microsoft.com/office/drawing/2014/main" id="{A44BED71-08C3-4D59-A7AF-DB0FA1D21793}"/>
            </a:ext>
          </a:extLst>
        </xdr:cNvPr>
        <xdr:cNvSpPr txBox="1"/>
      </xdr:nvSpPr>
      <xdr:spPr>
        <a:xfrm>
          <a:off x="12623800" y="1381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986AA56D-C637-4A98-AC62-1A935077F6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164B94E-9334-4523-85BB-E6EA0EA8D6C7}"/>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24AE2E2-C4B4-4152-B2B6-5FCBFFB81749}"/>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E7CFF3D1-FA9B-436A-908D-4F67A7332BEB}"/>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DAC39CC-4585-42EB-90FB-A1AC53587ABE}"/>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36C0505-387D-4A9F-B805-6F11988758E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E57765B5-24D7-4706-AFA0-8A7AEE41F68C}"/>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23D8859B-451F-49DB-B310-B2FF59E1C829}"/>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9B24CBF-6287-4174-85BA-A1B3A8044DEA}"/>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430CF3E0-4987-4B01-9336-68EA89A5A6D2}"/>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A06028A-205E-4A1F-B62E-929CBFFA592D}"/>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487D0A4-77A2-4591-B52E-09EA518B78D1}"/>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A925227-DC86-4AA2-A909-B9B8830CBD13}"/>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3958DCB-5A57-42DE-B3DA-8D7E007185C1}"/>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52018AB1-CEF0-488E-8929-9DB09FFB9CDE}"/>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C856AE3-0BBF-48A1-9AC0-E32783EBCDAD}"/>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0CC8C33-A3C4-4720-BA8A-C2C19C1D4F56}"/>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0C122BE-A148-4CDA-9861-E6BDE7C81A0B}"/>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DD327BF-4DD8-49F5-A963-02D082951976}"/>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A0142C4-6894-48D0-8CD0-CE918AAB8FAF}"/>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AEB04EE4-6035-4E98-AF76-FE478D3476A3}"/>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528C154A-5C90-4EF0-B7B2-1818845ECDCD}"/>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60866870-53A7-471F-B8E5-7AA04A3ED858}"/>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551A664-E5D0-45D8-B4DA-77DF74DA6942}"/>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D8D4590-3FA8-46D8-BE1C-0E0AB76AFD46}"/>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FABDA89-7A64-4EA5-A0E0-8EBBC15F92A1}"/>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D473B83-1EDC-46F7-AE7C-75D97FCE0852}"/>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D0A005A-9672-4FE6-B85B-8DB98EA19050}"/>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65006A3-5D28-4940-99E7-120F9EA6E3F8}"/>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AE5787C0-6413-40F2-BCDB-98062617D39D}"/>
            </a:ext>
          </a:extLst>
        </xdr:cNvPr>
        <xdr:cNvCxnSpPr/>
      </xdr:nvCxnSpPr>
      <xdr:spPr bwMode="auto">
        <a:xfrm>
          <a:off x="2159000" y="3508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389B6B6-1A5E-4F68-8ADE-F1A966424376}"/>
            </a:ext>
          </a:extLst>
        </xdr:cNvPr>
        <xdr:cNvSpPr txBox="1"/>
      </xdr:nvSpPr>
      <xdr:spPr>
        <a:xfrm>
          <a:off x="1384300" y="33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D99EE57B-4B1A-4D0A-B91B-1B3A84F50877}"/>
            </a:ext>
          </a:extLst>
        </xdr:cNvPr>
        <xdr:cNvCxnSpPr/>
      </xdr:nvCxnSpPr>
      <xdr:spPr bwMode="auto">
        <a:xfrm>
          <a:off x="2159000" y="3127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3DCD7F5A-CF36-4C29-8060-08CA9E9AFBE3}"/>
            </a:ext>
          </a:extLst>
        </xdr:cNvPr>
        <xdr:cNvSpPr txBox="1"/>
      </xdr:nvSpPr>
      <xdr:spPr>
        <a:xfrm>
          <a:off x="1384300" y="298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97A7DEA7-C945-4480-A3BD-B0010C2D0746}"/>
            </a:ext>
          </a:extLst>
        </xdr:cNvPr>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D3F93973-CA10-418F-B5AE-F8BE7C080F93}"/>
            </a:ext>
          </a:extLst>
        </xdr:cNvPr>
        <xdr:cNvSpPr txBox="1"/>
      </xdr:nvSpPr>
      <xdr:spPr>
        <a:xfrm>
          <a:off x="13843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A552B96F-28EC-48A1-872A-C08C3BE47010}"/>
            </a:ext>
          </a:extLst>
        </xdr:cNvPr>
        <xdr:cNvCxnSpPr/>
      </xdr:nvCxnSpPr>
      <xdr:spPr bwMode="auto">
        <a:xfrm>
          <a:off x="2159000" y="236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1E44F5EF-13C8-447B-BCE4-8569CA40FBE6}"/>
            </a:ext>
          </a:extLst>
        </xdr:cNvPr>
        <xdr:cNvSpPr txBox="1"/>
      </xdr:nvSpPr>
      <xdr:spPr>
        <a:xfrm>
          <a:off x="1384300" y="222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CF1805A-4B10-46CA-AEC5-0F8B71FCC744}"/>
            </a:ext>
          </a:extLst>
        </xdr:cNvPr>
        <xdr:cNvCxnSpPr/>
      </xdr:nvCxnSpPr>
      <xdr:spPr bwMode="auto">
        <a:xfrm>
          <a:off x="2159000" y="1984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DF3A702-5038-4AFE-B94B-A4E6A4224A21}"/>
            </a:ext>
          </a:extLst>
        </xdr:cNvPr>
        <xdr:cNvSpPr txBox="1"/>
      </xdr:nvSpPr>
      <xdr:spPr>
        <a:xfrm>
          <a:off x="138430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DCD32CB0-986D-4935-BA1D-5DEBF1A3E20F}"/>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6E508E82-DD55-404A-AEF0-AB8ADC433FD4}"/>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587BADB2-7192-44B7-A8E3-AC43F0533554}"/>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14A76DE0-AD91-4796-B4EF-24167E3DFBDE}"/>
            </a:ext>
          </a:extLst>
        </xdr:cNvPr>
        <xdr:cNvCxnSpPr/>
      </xdr:nvCxnSpPr>
      <xdr:spPr bwMode="auto">
        <a:xfrm flipV="1">
          <a:off x="5651500" y="2040456"/>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BD47B77E-6D19-42CF-843C-918EAB0EE5CB}"/>
            </a:ext>
          </a:extLst>
        </xdr:cNvPr>
        <xdr:cNvSpPr txBox="1"/>
      </xdr:nvSpPr>
      <xdr:spPr>
        <a:xfrm>
          <a:off x="5740400" y="319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4DD2F6D-1617-427D-8E83-3C93C3630B5C}"/>
            </a:ext>
          </a:extLst>
        </xdr:cNvPr>
        <xdr:cNvCxnSpPr/>
      </xdr:nvCxnSpPr>
      <xdr:spPr bwMode="auto">
        <a:xfrm>
          <a:off x="5562600" y="3225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8B78B63D-5EBD-4277-926F-F4611BF4EAA9}"/>
            </a:ext>
          </a:extLst>
        </xdr:cNvPr>
        <xdr:cNvSpPr txBox="1"/>
      </xdr:nvSpPr>
      <xdr:spPr>
        <a:xfrm>
          <a:off x="5740400" y="178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4A7CAB52-41F0-46CF-92E7-8F2C73B89DD1}"/>
            </a:ext>
          </a:extLst>
        </xdr:cNvPr>
        <xdr:cNvCxnSpPr/>
      </xdr:nvCxnSpPr>
      <xdr:spPr bwMode="auto">
        <a:xfrm>
          <a:off x="5562600" y="2040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138950</xdr:rowOff>
    </xdr:from>
    <xdr:to>
      <xdr:col>29</xdr:col>
      <xdr:colOff>127000</xdr:colOff>
      <xdr:row>17</xdr:row>
      <xdr:rowOff>169693</xdr:rowOff>
    </xdr:to>
    <xdr:cxnSp macro="">
      <xdr:nvCxnSpPr>
        <xdr:cNvPr id="49" name="直線コネクタ 48">
          <a:extLst>
            <a:ext uri="{FF2B5EF4-FFF2-40B4-BE49-F238E27FC236}">
              <a16:creationId xmlns:a16="http://schemas.microsoft.com/office/drawing/2014/main" id="{ABE559BC-5FF2-4E4D-9C28-721A8DD10D59}"/>
            </a:ext>
          </a:extLst>
        </xdr:cNvPr>
        <xdr:cNvCxnSpPr/>
      </xdr:nvCxnSpPr>
      <xdr:spPr bwMode="auto">
        <a:xfrm flipV="1">
          <a:off x="5003800" y="3053600"/>
          <a:ext cx="647700" cy="30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6A6B10C5-5B13-4D8B-8955-12BE8909FBA0}"/>
            </a:ext>
          </a:extLst>
        </xdr:cNvPr>
        <xdr:cNvSpPr txBox="1"/>
      </xdr:nvSpPr>
      <xdr:spPr>
        <a:xfrm>
          <a:off x="5740400" y="2757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1E35DC1B-8598-4E6C-87E4-1161291B4659}"/>
            </a:ext>
          </a:extLst>
        </xdr:cNvPr>
        <xdr:cNvSpPr/>
      </xdr:nvSpPr>
      <xdr:spPr bwMode="auto">
        <a:xfrm>
          <a:off x="5600700" y="291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169693</xdr:rowOff>
    </xdr:from>
    <xdr:to>
      <xdr:col>26</xdr:col>
      <xdr:colOff>50800</xdr:colOff>
      <xdr:row>18</xdr:row>
      <xdr:rowOff>6229</xdr:rowOff>
    </xdr:to>
    <xdr:cxnSp macro="">
      <xdr:nvCxnSpPr>
        <xdr:cNvPr id="52" name="直線コネクタ 51">
          <a:extLst>
            <a:ext uri="{FF2B5EF4-FFF2-40B4-BE49-F238E27FC236}">
              <a16:creationId xmlns:a16="http://schemas.microsoft.com/office/drawing/2014/main" id="{403FF762-CA3E-45B9-993A-3758E0F4D05C}"/>
            </a:ext>
          </a:extLst>
        </xdr:cNvPr>
        <xdr:cNvCxnSpPr/>
      </xdr:nvCxnSpPr>
      <xdr:spPr bwMode="auto">
        <a:xfrm flipV="1">
          <a:off x="4305300" y="3084343"/>
          <a:ext cx="698500" cy="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B5CAC72F-C4A2-4703-8D04-AABB91D8CC56}"/>
            </a:ext>
          </a:extLst>
        </xdr:cNvPr>
        <xdr:cNvSpPr/>
      </xdr:nvSpPr>
      <xdr:spPr bwMode="auto">
        <a:xfrm>
          <a:off x="4953000" y="2932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54E940A7-FCF2-489D-A588-05AF748843AE}"/>
            </a:ext>
          </a:extLst>
        </xdr:cNvPr>
        <xdr:cNvSpPr txBox="1"/>
      </xdr:nvSpPr>
      <xdr:spPr>
        <a:xfrm>
          <a:off x="4622800" y="2701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6229</xdr:rowOff>
    </xdr:from>
    <xdr:to>
      <xdr:col>22</xdr:col>
      <xdr:colOff>114300</xdr:colOff>
      <xdr:row>18</xdr:row>
      <xdr:rowOff>20151</xdr:rowOff>
    </xdr:to>
    <xdr:cxnSp macro="">
      <xdr:nvCxnSpPr>
        <xdr:cNvPr id="55" name="直線コネクタ 54">
          <a:extLst>
            <a:ext uri="{FF2B5EF4-FFF2-40B4-BE49-F238E27FC236}">
              <a16:creationId xmlns:a16="http://schemas.microsoft.com/office/drawing/2014/main" id="{D7A2BEB2-8844-4A48-8F8A-9C33B73B1193}"/>
            </a:ext>
          </a:extLst>
        </xdr:cNvPr>
        <xdr:cNvCxnSpPr/>
      </xdr:nvCxnSpPr>
      <xdr:spPr bwMode="auto">
        <a:xfrm flipV="1">
          <a:off x="3606800" y="3092329"/>
          <a:ext cx="698500" cy="13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1A881ECF-B10E-4769-9356-209203428AE5}"/>
            </a:ext>
          </a:extLst>
        </xdr:cNvPr>
        <xdr:cNvSpPr/>
      </xdr:nvSpPr>
      <xdr:spPr bwMode="auto">
        <a:xfrm>
          <a:off x="4254500" y="295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1CBFE247-6926-49DF-AC08-77E770694DEB}"/>
            </a:ext>
          </a:extLst>
        </xdr:cNvPr>
        <xdr:cNvSpPr txBox="1"/>
      </xdr:nvSpPr>
      <xdr:spPr>
        <a:xfrm>
          <a:off x="3924300" y="2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20151</xdr:rowOff>
    </xdr:from>
    <xdr:to>
      <xdr:col>18</xdr:col>
      <xdr:colOff>177800</xdr:colOff>
      <xdr:row>18</xdr:row>
      <xdr:rowOff>33958</xdr:rowOff>
    </xdr:to>
    <xdr:cxnSp macro="">
      <xdr:nvCxnSpPr>
        <xdr:cNvPr id="58" name="直線コネクタ 57">
          <a:extLst>
            <a:ext uri="{FF2B5EF4-FFF2-40B4-BE49-F238E27FC236}">
              <a16:creationId xmlns:a16="http://schemas.microsoft.com/office/drawing/2014/main" id="{28D24529-4B8F-4DCC-A5FF-2D262ABCCA90}"/>
            </a:ext>
          </a:extLst>
        </xdr:cNvPr>
        <xdr:cNvCxnSpPr/>
      </xdr:nvCxnSpPr>
      <xdr:spPr bwMode="auto">
        <a:xfrm flipV="1">
          <a:off x="2908300" y="3106251"/>
          <a:ext cx="698500" cy="13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A72ECF38-B2EC-421F-9FE2-8EA0DB8E0589}"/>
            </a:ext>
          </a:extLst>
        </xdr:cNvPr>
        <xdr:cNvSpPr/>
      </xdr:nvSpPr>
      <xdr:spPr bwMode="auto">
        <a:xfrm>
          <a:off x="3556000" y="2965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412CA68E-FB8B-4C21-9AD0-FD0C0CA888DE}"/>
            </a:ext>
          </a:extLst>
        </xdr:cNvPr>
        <xdr:cNvSpPr txBox="1"/>
      </xdr:nvSpPr>
      <xdr:spPr>
        <a:xfrm>
          <a:off x="3225800" y="27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53C772B-942E-47BE-AFC6-28436219E436}"/>
            </a:ext>
          </a:extLst>
        </xdr:cNvPr>
        <xdr:cNvSpPr/>
      </xdr:nvSpPr>
      <xdr:spPr bwMode="auto">
        <a:xfrm>
          <a:off x="2857500" y="2976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348E5C0E-376F-4DE9-96AE-A04B126D81C2}"/>
            </a:ext>
          </a:extLst>
        </xdr:cNvPr>
        <xdr:cNvSpPr txBox="1"/>
      </xdr:nvSpPr>
      <xdr:spPr>
        <a:xfrm>
          <a:off x="2527300" y="27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5ABB724E-3F3E-48ED-B05D-4FB1CECA1466}"/>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F7F127B2-D9FB-44CD-BBF0-A6038209CC1D}"/>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004B90A-C7F9-428F-8C87-E2FEE1D24417}"/>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A89EAF1-9227-468A-8C0C-2F60BEB980E7}"/>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70B87377-2106-4CB5-84BE-D612CD261872}"/>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88150</xdr:rowOff>
    </xdr:from>
    <xdr:to>
      <xdr:col>29</xdr:col>
      <xdr:colOff>177800</xdr:colOff>
      <xdr:row>18</xdr:row>
      <xdr:rowOff>18300</xdr:rowOff>
    </xdr:to>
    <xdr:sp macro="" textlink="">
      <xdr:nvSpPr>
        <xdr:cNvPr id="68" name="楕円 67">
          <a:extLst>
            <a:ext uri="{FF2B5EF4-FFF2-40B4-BE49-F238E27FC236}">
              <a16:creationId xmlns:a16="http://schemas.microsoft.com/office/drawing/2014/main" id="{F2223A3C-8058-4392-B7B3-FA7B7624BFC9}"/>
            </a:ext>
          </a:extLst>
        </xdr:cNvPr>
        <xdr:cNvSpPr/>
      </xdr:nvSpPr>
      <xdr:spPr bwMode="auto">
        <a:xfrm>
          <a:off x="5600700" y="3002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60227</xdr:rowOff>
    </xdr:from>
    <xdr:ext cx="762000" cy="259045"/>
    <xdr:sp macro="" textlink="">
      <xdr:nvSpPr>
        <xdr:cNvPr id="69" name="人口1人当たり決算額の推移該当値テキスト130">
          <a:extLst>
            <a:ext uri="{FF2B5EF4-FFF2-40B4-BE49-F238E27FC236}">
              <a16:creationId xmlns:a16="http://schemas.microsoft.com/office/drawing/2014/main" id="{F91B0B3E-D4B7-4328-98FD-5A230ACA999A}"/>
            </a:ext>
          </a:extLst>
        </xdr:cNvPr>
        <xdr:cNvSpPr txBox="1"/>
      </xdr:nvSpPr>
      <xdr:spPr>
        <a:xfrm>
          <a:off x="5740400" y="29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118893</xdr:rowOff>
    </xdr:from>
    <xdr:to>
      <xdr:col>26</xdr:col>
      <xdr:colOff>101600</xdr:colOff>
      <xdr:row>18</xdr:row>
      <xdr:rowOff>49043</xdr:rowOff>
    </xdr:to>
    <xdr:sp macro="" textlink="">
      <xdr:nvSpPr>
        <xdr:cNvPr id="70" name="楕円 69">
          <a:extLst>
            <a:ext uri="{FF2B5EF4-FFF2-40B4-BE49-F238E27FC236}">
              <a16:creationId xmlns:a16="http://schemas.microsoft.com/office/drawing/2014/main" id="{65AEFD41-54D0-4D85-AEAA-7BA0B192ED3B}"/>
            </a:ext>
          </a:extLst>
        </xdr:cNvPr>
        <xdr:cNvSpPr/>
      </xdr:nvSpPr>
      <xdr:spPr bwMode="auto">
        <a:xfrm>
          <a:off x="4953000" y="3033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33820</xdr:rowOff>
    </xdr:from>
    <xdr:ext cx="736600" cy="259045"/>
    <xdr:sp macro="" textlink="">
      <xdr:nvSpPr>
        <xdr:cNvPr id="71" name="テキスト ボックス 70">
          <a:extLst>
            <a:ext uri="{FF2B5EF4-FFF2-40B4-BE49-F238E27FC236}">
              <a16:creationId xmlns:a16="http://schemas.microsoft.com/office/drawing/2014/main" id="{0E02BAB5-3BA1-41BB-AAD3-AE8ABA9E1300}"/>
            </a:ext>
          </a:extLst>
        </xdr:cNvPr>
        <xdr:cNvSpPr txBox="1"/>
      </xdr:nvSpPr>
      <xdr:spPr>
        <a:xfrm>
          <a:off x="4622800" y="311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126879</xdr:rowOff>
    </xdr:from>
    <xdr:to>
      <xdr:col>22</xdr:col>
      <xdr:colOff>165100</xdr:colOff>
      <xdr:row>18</xdr:row>
      <xdr:rowOff>57029</xdr:rowOff>
    </xdr:to>
    <xdr:sp macro="" textlink="">
      <xdr:nvSpPr>
        <xdr:cNvPr id="72" name="楕円 71">
          <a:extLst>
            <a:ext uri="{FF2B5EF4-FFF2-40B4-BE49-F238E27FC236}">
              <a16:creationId xmlns:a16="http://schemas.microsoft.com/office/drawing/2014/main" id="{11D9153F-F0C9-43D5-AB16-591CEEE14B77}"/>
            </a:ext>
          </a:extLst>
        </xdr:cNvPr>
        <xdr:cNvSpPr/>
      </xdr:nvSpPr>
      <xdr:spPr bwMode="auto">
        <a:xfrm>
          <a:off x="4254500" y="304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41806</xdr:rowOff>
    </xdr:from>
    <xdr:ext cx="762000" cy="259045"/>
    <xdr:sp macro="" textlink="">
      <xdr:nvSpPr>
        <xdr:cNvPr id="73" name="テキスト ボックス 72">
          <a:extLst>
            <a:ext uri="{FF2B5EF4-FFF2-40B4-BE49-F238E27FC236}">
              <a16:creationId xmlns:a16="http://schemas.microsoft.com/office/drawing/2014/main" id="{66AB7C1D-9E6F-4787-9D9C-8030CE924BF9}"/>
            </a:ext>
          </a:extLst>
        </xdr:cNvPr>
        <xdr:cNvSpPr txBox="1"/>
      </xdr:nvSpPr>
      <xdr:spPr>
        <a:xfrm>
          <a:off x="3924300" y="312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140801</xdr:rowOff>
    </xdr:from>
    <xdr:to>
      <xdr:col>19</xdr:col>
      <xdr:colOff>38100</xdr:colOff>
      <xdr:row>18</xdr:row>
      <xdr:rowOff>70951</xdr:rowOff>
    </xdr:to>
    <xdr:sp macro="" textlink="">
      <xdr:nvSpPr>
        <xdr:cNvPr id="74" name="楕円 73">
          <a:extLst>
            <a:ext uri="{FF2B5EF4-FFF2-40B4-BE49-F238E27FC236}">
              <a16:creationId xmlns:a16="http://schemas.microsoft.com/office/drawing/2014/main" id="{1EF18F8D-8E90-4760-8DD6-E27387DD1D22}"/>
            </a:ext>
          </a:extLst>
        </xdr:cNvPr>
        <xdr:cNvSpPr/>
      </xdr:nvSpPr>
      <xdr:spPr bwMode="auto">
        <a:xfrm>
          <a:off x="3556000" y="3055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55727</xdr:rowOff>
    </xdr:from>
    <xdr:ext cx="762000" cy="259045"/>
    <xdr:sp macro="" textlink="">
      <xdr:nvSpPr>
        <xdr:cNvPr id="75" name="テキスト ボックス 74">
          <a:extLst>
            <a:ext uri="{FF2B5EF4-FFF2-40B4-BE49-F238E27FC236}">
              <a16:creationId xmlns:a16="http://schemas.microsoft.com/office/drawing/2014/main" id="{1F3BCEE0-38C8-4A75-9531-80900AA0E0BA}"/>
            </a:ext>
          </a:extLst>
        </xdr:cNvPr>
        <xdr:cNvSpPr txBox="1"/>
      </xdr:nvSpPr>
      <xdr:spPr>
        <a:xfrm>
          <a:off x="3225800" y="314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154608</xdr:rowOff>
    </xdr:from>
    <xdr:to>
      <xdr:col>15</xdr:col>
      <xdr:colOff>101600</xdr:colOff>
      <xdr:row>18</xdr:row>
      <xdr:rowOff>84758</xdr:rowOff>
    </xdr:to>
    <xdr:sp macro="" textlink="">
      <xdr:nvSpPr>
        <xdr:cNvPr id="76" name="楕円 75">
          <a:extLst>
            <a:ext uri="{FF2B5EF4-FFF2-40B4-BE49-F238E27FC236}">
              <a16:creationId xmlns:a16="http://schemas.microsoft.com/office/drawing/2014/main" id="{F5222A4B-8D73-46FB-AE4F-B602789139BA}"/>
            </a:ext>
          </a:extLst>
        </xdr:cNvPr>
        <xdr:cNvSpPr/>
      </xdr:nvSpPr>
      <xdr:spPr bwMode="auto">
        <a:xfrm>
          <a:off x="2857500" y="3069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69535</xdr:rowOff>
    </xdr:from>
    <xdr:ext cx="762000" cy="259045"/>
    <xdr:sp macro="" textlink="">
      <xdr:nvSpPr>
        <xdr:cNvPr id="77" name="テキスト ボックス 76">
          <a:extLst>
            <a:ext uri="{FF2B5EF4-FFF2-40B4-BE49-F238E27FC236}">
              <a16:creationId xmlns:a16="http://schemas.microsoft.com/office/drawing/2014/main" id="{B1517D6E-37E9-4DAE-8FAE-FCC921EA2A65}"/>
            </a:ext>
          </a:extLst>
        </xdr:cNvPr>
        <xdr:cNvSpPr txBox="1"/>
      </xdr:nvSpPr>
      <xdr:spPr>
        <a:xfrm>
          <a:off x="2527300" y="315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30C40E07-AF07-4803-AA14-C14BD05D038B}"/>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CC7E273D-C74B-46FA-8336-4F7A085C2C37}"/>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77578D4F-80F4-4208-AA40-4A819325AB59}"/>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1938D66A-E447-4BC1-B7D5-E54FBB2EDE65}"/>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4302D0A9-AEBA-46E0-A20C-4BD59F59E8DA}"/>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9FDCC03A-7F42-4C63-9933-43C3F92FF1C0}"/>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31FBE69C-DAF4-4791-9824-55DC1BD8FCDB}"/>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B2093CA4-2D20-41FA-82D6-23FEFA9E8EAE}"/>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BED5799F-23F0-4066-A2D7-C13815168064}"/>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E788199F-DFC8-4C23-A907-C82C0BD588AF}"/>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3D55B2B4-CB47-41F1-B056-9CDD679DDCD6}"/>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71671152-4238-4560-B6BD-5D222C6E0B43}"/>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929EEEA9-A48D-4A3D-B77B-1735BE981217}"/>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85DB87A7-14D7-4472-AFA7-1090E3F6261F}"/>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7C4C27F7-5A92-4059-98AC-878A3CDE3A22}"/>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F13B2F91-8B5E-4719-AB11-15981FC771A9}"/>
            </a:ext>
          </a:extLst>
        </xdr:cNvPr>
        <xdr:cNvCxnSpPr/>
      </xdr:nvCxnSpPr>
      <xdr:spPr bwMode="auto">
        <a:xfrm>
          <a:off x="2159000" y="6527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F2E5D1F1-30ED-4514-8A4B-B95F872D093C}"/>
            </a:ext>
          </a:extLst>
        </xdr:cNvPr>
        <xdr:cNvCxnSpPr/>
      </xdr:nvCxnSpPr>
      <xdr:spPr bwMode="auto">
        <a:xfrm>
          <a:off x="2159000" y="62420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A8C43DD9-7F74-4655-85EF-203E7FFD793F}"/>
            </a:ext>
          </a:extLst>
        </xdr:cNvPr>
        <xdr:cNvSpPr txBox="1"/>
      </xdr:nvSpPr>
      <xdr:spPr>
        <a:xfrm>
          <a:off x="13843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8DE90094-7B3E-4723-9E28-73617231F90D}"/>
            </a:ext>
          </a:extLst>
        </xdr:cNvPr>
        <xdr:cNvCxnSpPr/>
      </xdr:nvCxnSpPr>
      <xdr:spPr bwMode="auto">
        <a:xfrm>
          <a:off x="2159000" y="60039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6B3183FC-8B6C-438A-8EBE-F5800EAAADE5}"/>
            </a:ext>
          </a:extLst>
        </xdr:cNvPr>
        <xdr:cNvSpPr txBox="1"/>
      </xdr:nvSpPr>
      <xdr:spPr>
        <a:xfrm>
          <a:off x="138430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3D4853A5-D3F5-49B3-AF9D-0E47F07A6C99}"/>
            </a:ext>
          </a:extLst>
        </xdr:cNvPr>
        <xdr:cNvCxnSpPr/>
      </xdr:nvCxnSpPr>
      <xdr:spPr bwMode="auto">
        <a:xfrm>
          <a:off x="2159000" y="58324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7F96427F-6CA6-47C9-8B88-024C1439EA64}"/>
            </a:ext>
          </a:extLst>
        </xdr:cNvPr>
        <xdr:cNvSpPr txBox="1"/>
      </xdr:nvSpPr>
      <xdr:spPr>
        <a:xfrm>
          <a:off x="13843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663CF208-678D-458C-A5F4-04ACB5332D94}"/>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93F2881D-FB98-407D-9913-97A54FBAD4D5}"/>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73644E81-6A38-46EB-B0FA-202394DF2D46}"/>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E9DC84CB-3008-4438-927B-A4F38A94A7A1}"/>
            </a:ext>
          </a:extLst>
        </xdr:cNvPr>
        <xdr:cNvCxnSpPr/>
      </xdr:nvCxnSpPr>
      <xdr:spPr bwMode="auto">
        <a:xfrm flipV="1">
          <a:off x="5651500" y="5828653"/>
          <a:ext cx="0" cy="5334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C0E94A50-511C-4937-B0AA-2453D1B1036C}"/>
            </a:ext>
          </a:extLst>
        </xdr:cNvPr>
        <xdr:cNvSpPr txBox="1"/>
      </xdr:nvSpPr>
      <xdr:spPr>
        <a:xfrm>
          <a:off x="5740400" y="63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1BF08564-53BF-4B49-B895-47902BFE11E7}"/>
            </a:ext>
          </a:extLst>
        </xdr:cNvPr>
        <xdr:cNvCxnSpPr/>
      </xdr:nvCxnSpPr>
      <xdr:spPr bwMode="auto">
        <a:xfrm>
          <a:off x="5562600" y="6362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7F0B1D37-9751-4C58-B40C-997BF3C09160}"/>
            </a:ext>
          </a:extLst>
        </xdr:cNvPr>
        <xdr:cNvSpPr txBox="1"/>
      </xdr:nvSpPr>
      <xdr:spPr>
        <a:xfrm>
          <a:off x="5740400" y="561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5EB2DD28-8E17-433D-9BF0-96DB1F8F6930}"/>
            </a:ext>
          </a:extLst>
        </xdr:cNvPr>
        <xdr:cNvCxnSpPr/>
      </xdr:nvCxnSpPr>
      <xdr:spPr bwMode="auto">
        <a:xfrm>
          <a:off x="5562600" y="5828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229472</xdr:rowOff>
    </xdr:from>
    <xdr:to>
      <xdr:col>29</xdr:col>
      <xdr:colOff>127000</xdr:colOff>
      <xdr:row>35</xdr:row>
      <xdr:rowOff>240308</xdr:rowOff>
    </xdr:to>
    <xdr:cxnSp macro="">
      <xdr:nvCxnSpPr>
        <xdr:cNvPr id="108" name="直線コネクタ 107">
          <a:extLst>
            <a:ext uri="{FF2B5EF4-FFF2-40B4-BE49-F238E27FC236}">
              <a16:creationId xmlns:a16="http://schemas.microsoft.com/office/drawing/2014/main" id="{61009A15-C321-4F1D-9A89-9EDF585130FC}"/>
            </a:ext>
          </a:extLst>
        </xdr:cNvPr>
        <xdr:cNvCxnSpPr/>
      </xdr:nvCxnSpPr>
      <xdr:spPr bwMode="auto">
        <a:xfrm flipV="1">
          <a:off x="5003800" y="6173072"/>
          <a:ext cx="647700" cy="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C1D6A010-DF80-4853-BA4B-9CC6CC444FFD}"/>
            </a:ext>
          </a:extLst>
        </xdr:cNvPr>
        <xdr:cNvSpPr txBox="1"/>
      </xdr:nvSpPr>
      <xdr:spPr>
        <a:xfrm>
          <a:off x="5740400" y="600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5BA6947C-27DE-4761-BF4B-6EB38FCBCFD8}"/>
            </a:ext>
          </a:extLst>
        </xdr:cNvPr>
        <xdr:cNvSpPr/>
      </xdr:nvSpPr>
      <xdr:spPr bwMode="auto">
        <a:xfrm>
          <a:off x="5600700" y="6090045"/>
          <a:ext cx="101600" cy="825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240308</xdr:rowOff>
    </xdr:from>
    <xdr:to>
      <xdr:col>26</xdr:col>
      <xdr:colOff>50800</xdr:colOff>
      <xdr:row>35</xdr:row>
      <xdr:rowOff>293604</xdr:rowOff>
    </xdr:to>
    <xdr:cxnSp macro="">
      <xdr:nvCxnSpPr>
        <xdr:cNvPr id="111" name="直線コネクタ 110">
          <a:extLst>
            <a:ext uri="{FF2B5EF4-FFF2-40B4-BE49-F238E27FC236}">
              <a16:creationId xmlns:a16="http://schemas.microsoft.com/office/drawing/2014/main" id="{82E9AC41-6308-4B76-8BB8-69128A627CE1}"/>
            </a:ext>
          </a:extLst>
        </xdr:cNvPr>
        <xdr:cNvCxnSpPr/>
      </xdr:nvCxnSpPr>
      <xdr:spPr bwMode="auto">
        <a:xfrm flipV="1">
          <a:off x="4305300" y="6174383"/>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DA368F51-9E5D-45B4-A871-DA2FE504CCD7}"/>
            </a:ext>
          </a:extLst>
        </xdr:cNvPr>
        <xdr:cNvSpPr/>
      </xdr:nvSpPr>
      <xdr:spPr bwMode="auto">
        <a:xfrm>
          <a:off x="4953000" y="6105320"/>
          <a:ext cx="101600" cy="635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DE08F68B-53D2-4E86-87DC-247DC33063AE}"/>
            </a:ext>
          </a:extLst>
        </xdr:cNvPr>
        <xdr:cNvSpPr txBox="1"/>
      </xdr:nvSpPr>
      <xdr:spPr>
        <a:xfrm>
          <a:off x="4622800" y="5998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293604</xdr:rowOff>
    </xdr:from>
    <xdr:to>
      <xdr:col>22</xdr:col>
      <xdr:colOff>114300</xdr:colOff>
      <xdr:row>35</xdr:row>
      <xdr:rowOff>333737</xdr:rowOff>
    </xdr:to>
    <xdr:cxnSp macro="">
      <xdr:nvCxnSpPr>
        <xdr:cNvPr id="114" name="直線コネクタ 113">
          <a:extLst>
            <a:ext uri="{FF2B5EF4-FFF2-40B4-BE49-F238E27FC236}">
              <a16:creationId xmlns:a16="http://schemas.microsoft.com/office/drawing/2014/main" id="{C743F082-83DE-4D11-80C6-B5D59049F3C0}"/>
            </a:ext>
          </a:extLst>
        </xdr:cNvPr>
        <xdr:cNvCxnSpPr/>
      </xdr:nvCxnSpPr>
      <xdr:spPr bwMode="auto">
        <a:xfrm flipV="1">
          <a:off x="3606800" y="6170529"/>
          <a:ext cx="698500" cy="2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5F0FE577-2502-43B7-926D-547C8AE39F8A}"/>
            </a:ext>
          </a:extLst>
        </xdr:cNvPr>
        <xdr:cNvSpPr/>
      </xdr:nvSpPr>
      <xdr:spPr bwMode="auto">
        <a:xfrm>
          <a:off x="4254500" y="6124380"/>
          <a:ext cx="101600" cy="444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C4994731-8C43-4254-8C87-700A5E6890A7}"/>
            </a:ext>
          </a:extLst>
        </xdr:cNvPr>
        <xdr:cNvSpPr txBox="1"/>
      </xdr:nvSpPr>
      <xdr:spPr>
        <a:xfrm>
          <a:off x="3924300" y="599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333737</xdr:rowOff>
    </xdr:from>
    <xdr:to>
      <xdr:col>18</xdr:col>
      <xdr:colOff>177800</xdr:colOff>
      <xdr:row>36</xdr:row>
      <xdr:rowOff>7310</xdr:rowOff>
    </xdr:to>
    <xdr:cxnSp macro="">
      <xdr:nvCxnSpPr>
        <xdr:cNvPr id="117" name="直線コネクタ 116">
          <a:extLst>
            <a:ext uri="{FF2B5EF4-FFF2-40B4-BE49-F238E27FC236}">
              <a16:creationId xmlns:a16="http://schemas.microsoft.com/office/drawing/2014/main" id="{25FC555E-12F2-47F6-BDD9-3DA40B9E889E}"/>
            </a:ext>
          </a:extLst>
        </xdr:cNvPr>
        <xdr:cNvCxnSpPr/>
      </xdr:nvCxnSpPr>
      <xdr:spPr bwMode="auto">
        <a:xfrm flipV="1">
          <a:off x="2908300" y="6172562"/>
          <a:ext cx="698500" cy="6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AB7F126F-D4A0-489E-8D87-EC29B22C1701}"/>
            </a:ext>
          </a:extLst>
        </xdr:cNvPr>
        <xdr:cNvSpPr/>
      </xdr:nvSpPr>
      <xdr:spPr bwMode="auto">
        <a:xfrm>
          <a:off x="3556000" y="6146513"/>
          <a:ext cx="101600" cy="254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7834161C-339E-47B5-8CA3-6C9717575AA6}"/>
            </a:ext>
          </a:extLst>
        </xdr:cNvPr>
        <xdr:cNvSpPr txBox="1"/>
      </xdr:nvSpPr>
      <xdr:spPr>
        <a:xfrm>
          <a:off x="3225800" y="60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90685069-B318-4421-8232-743DC9622569}"/>
            </a:ext>
          </a:extLst>
        </xdr:cNvPr>
        <xdr:cNvSpPr/>
      </xdr:nvSpPr>
      <xdr:spPr bwMode="auto">
        <a:xfrm>
          <a:off x="2857500" y="6157783"/>
          <a:ext cx="101600" cy="158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F5C80EEA-1211-453B-A33F-A76ADAF120BB}"/>
            </a:ext>
          </a:extLst>
        </xdr:cNvPr>
        <xdr:cNvSpPr txBox="1"/>
      </xdr:nvSpPr>
      <xdr:spPr>
        <a:xfrm>
          <a:off x="2527300" y="600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6D5F3E29-B04D-4CF2-9841-29012F9F3178}"/>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49899F64-B558-47C2-895E-A191B10AC4F7}"/>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9B0413CB-8230-43BD-921B-E3A737D31692}"/>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7A29662D-59B9-40BD-83CF-F2FE4941EAD1}"/>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553E3E56-0817-43AB-A15D-FA0D08544F68}"/>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178672</xdr:rowOff>
    </xdr:from>
    <xdr:to>
      <xdr:col>29</xdr:col>
      <xdr:colOff>177800</xdr:colOff>
      <xdr:row>35</xdr:row>
      <xdr:rowOff>280272</xdr:rowOff>
    </xdr:to>
    <xdr:sp macro="" textlink="">
      <xdr:nvSpPr>
        <xdr:cNvPr id="127" name="楕円 126">
          <a:extLst>
            <a:ext uri="{FF2B5EF4-FFF2-40B4-BE49-F238E27FC236}">
              <a16:creationId xmlns:a16="http://schemas.microsoft.com/office/drawing/2014/main" id="{6B6CAF1C-3FFC-4F6D-8912-12E5F7E004FC}"/>
            </a:ext>
          </a:extLst>
        </xdr:cNvPr>
        <xdr:cNvSpPr/>
      </xdr:nvSpPr>
      <xdr:spPr bwMode="auto">
        <a:xfrm>
          <a:off x="5600700" y="6169897"/>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150749</xdr:rowOff>
    </xdr:from>
    <xdr:ext cx="762000" cy="259045"/>
    <xdr:sp macro="" textlink="">
      <xdr:nvSpPr>
        <xdr:cNvPr id="128" name="人口1人当たり決算額の推移該当値テキスト445">
          <a:extLst>
            <a:ext uri="{FF2B5EF4-FFF2-40B4-BE49-F238E27FC236}">
              <a16:creationId xmlns:a16="http://schemas.microsoft.com/office/drawing/2014/main" id="{33CE8990-8254-42F7-8050-81E23F4B2BA0}"/>
            </a:ext>
          </a:extLst>
        </xdr:cNvPr>
        <xdr:cNvSpPr txBox="1"/>
      </xdr:nvSpPr>
      <xdr:spPr>
        <a:xfrm>
          <a:off x="5740400" y="615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189508</xdr:rowOff>
    </xdr:from>
    <xdr:to>
      <xdr:col>26</xdr:col>
      <xdr:colOff>101600</xdr:colOff>
      <xdr:row>35</xdr:row>
      <xdr:rowOff>291108</xdr:rowOff>
    </xdr:to>
    <xdr:sp macro="" textlink="">
      <xdr:nvSpPr>
        <xdr:cNvPr id="129" name="楕円 128">
          <a:extLst>
            <a:ext uri="{FF2B5EF4-FFF2-40B4-BE49-F238E27FC236}">
              <a16:creationId xmlns:a16="http://schemas.microsoft.com/office/drawing/2014/main" id="{2D699017-D6F9-41E0-933C-E4CC3F6CDE5D}"/>
            </a:ext>
          </a:extLst>
        </xdr:cNvPr>
        <xdr:cNvSpPr/>
      </xdr:nvSpPr>
      <xdr:spPr bwMode="auto">
        <a:xfrm>
          <a:off x="4953000" y="6171208"/>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275885</xdr:rowOff>
    </xdr:from>
    <xdr:ext cx="736600" cy="259045"/>
    <xdr:sp macro="" textlink="">
      <xdr:nvSpPr>
        <xdr:cNvPr id="130" name="テキスト ボックス 129">
          <a:extLst>
            <a:ext uri="{FF2B5EF4-FFF2-40B4-BE49-F238E27FC236}">
              <a16:creationId xmlns:a16="http://schemas.microsoft.com/office/drawing/2014/main" id="{7C8A69A8-8B53-4638-A3C4-4A9EF855E604}"/>
            </a:ext>
          </a:extLst>
        </xdr:cNvPr>
        <xdr:cNvSpPr txBox="1"/>
      </xdr:nvSpPr>
      <xdr:spPr>
        <a:xfrm>
          <a:off x="4622800" y="6171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242804</xdr:rowOff>
    </xdr:from>
    <xdr:to>
      <xdr:col>22</xdr:col>
      <xdr:colOff>165100</xdr:colOff>
      <xdr:row>36</xdr:row>
      <xdr:rowOff>1504</xdr:rowOff>
    </xdr:to>
    <xdr:sp macro="" textlink="">
      <xdr:nvSpPr>
        <xdr:cNvPr id="131" name="楕円 130">
          <a:extLst>
            <a:ext uri="{FF2B5EF4-FFF2-40B4-BE49-F238E27FC236}">
              <a16:creationId xmlns:a16="http://schemas.microsoft.com/office/drawing/2014/main" id="{7B09226F-7D47-4A15-9EA2-09EF400ABA6E}"/>
            </a:ext>
          </a:extLst>
        </xdr:cNvPr>
        <xdr:cNvSpPr/>
      </xdr:nvSpPr>
      <xdr:spPr bwMode="auto">
        <a:xfrm>
          <a:off x="4254500" y="6176879"/>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329181</xdr:rowOff>
    </xdr:from>
    <xdr:ext cx="762000" cy="259045"/>
    <xdr:sp macro="" textlink="">
      <xdr:nvSpPr>
        <xdr:cNvPr id="132" name="テキスト ボックス 131">
          <a:extLst>
            <a:ext uri="{FF2B5EF4-FFF2-40B4-BE49-F238E27FC236}">
              <a16:creationId xmlns:a16="http://schemas.microsoft.com/office/drawing/2014/main" id="{F051DF4D-398E-42F7-A6CE-E744BC37BC6F}"/>
            </a:ext>
          </a:extLst>
        </xdr:cNvPr>
        <xdr:cNvSpPr txBox="1"/>
      </xdr:nvSpPr>
      <xdr:spPr>
        <a:xfrm>
          <a:off x="3924300" y="61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282937</xdr:rowOff>
    </xdr:from>
    <xdr:to>
      <xdr:col>19</xdr:col>
      <xdr:colOff>38100</xdr:colOff>
      <xdr:row>36</xdr:row>
      <xdr:rowOff>41637</xdr:rowOff>
    </xdr:to>
    <xdr:sp macro="" textlink="">
      <xdr:nvSpPr>
        <xdr:cNvPr id="133" name="楕円 132">
          <a:extLst>
            <a:ext uri="{FF2B5EF4-FFF2-40B4-BE49-F238E27FC236}">
              <a16:creationId xmlns:a16="http://schemas.microsoft.com/office/drawing/2014/main" id="{3D3930D8-00BC-42F0-9EEF-3A2A231DBA20}"/>
            </a:ext>
          </a:extLst>
        </xdr:cNvPr>
        <xdr:cNvSpPr/>
      </xdr:nvSpPr>
      <xdr:spPr bwMode="auto">
        <a:xfrm>
          <a:off x="3556000" y="6169387"/>
          <a:ext cx="101600" cy="444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26414</xdr:rowOff>
    </xdr:from>
    <xdr:ext cx="762000" cy="259045"/>
    <xdr:sp macro="" textlink="">
      <xdr:nvSpPr>
        <xdr:cNvPr id="134" name="テキスト ボックス 133">
          <a:extLst>
            <a:ext uri="{FF2B5EF4-FFF2-40B4-BE49-F238E27FC236}">
              <a16:creationId xmlns:a16="http://schemas.microsoft.com/office/drawing/2014/main" id="{89F2891B-1842-49D0-AB58-E1A306792E02}"/>
            </a:ext>
          </a:extLst>
        </xdr:cNvPr>
        <xdr:cNvSpPr txBox="1"/>
      </xdr:nvSpPr>
      <xdr:spPr>
        <a:xfrm>
          <a:off x="3225800" y="61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299410</xdr:rowOff>
    </xdr:from>
    <xdr:to>
      <xdr:col>15</xdr:col>
      <xdr:colOff>101600</xdr:colOff>
      <xdr:row>36</xdr:row>
      <xdr:rowOff>58110</xdr:rowOff>
    </xdr:to>
    <xdr:sp macro="" textlink="">
      <xdr:nvSpPr>
        <xdr:cNvPr id="135" name="楕円 134">
          <a:extLst>
            <a:ext uri="{FF2B5EF4-FFF2-40B4-BE49-F238E27FC236}">
              <a16:creationId xmlns:a16="http://schemas.microsoft.com/office/drawing/2014/main" id="{BAC88119-C117-42C7-A810-6D0C032BAD40}"/>
            </a:ext>
          </a:extLst>
        </xdr:cNvPr>
        <xdr:cNvSpPr/>
      </xdr:nvSpPr>
      <xdr:spPr bwMode="auto">
        <a:xfrm>
          <a:off x="2857500" y="6176335"/>
          <a:ext cx="101600" cy="539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42887</xdr:rowOff>
    </xdr:from>
    <xdr:ext cx="762000" cy="259045"/>
    <xdr:sp macro="" textlink="">
      <xdr:nvSpPr>
        <xdr:cNvPr id="136" name="テキスト ボックス 135">
          <a:extLst>
            <a:ext uri="{FF2B5EF4-FFF2-40B4-BE49-F238E27FC236}">
              <a16:creationId xmlns:a16="http://schemas.microsoft.com/office/drawing/2014/main" id="{33498D48-02EA-404B-99DE-F9096AF4D051}"/>
            </a:ext>
          </a:extLst>
        </xdr:cNvPr>
        <xdr:cNvSpPr txBox="1"/>
      </xdr:nvSpPr>
      <xdr:spPr>
        <a:xfrm>
          <a:off x="2527300" y="621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F7F9D6-E8FB-42F4-82F8-492A5E2F33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F9CD045F-78D9-4989-AB87-336D116E26E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B8F4F30-5E1D-469E-ADF0-DC716DFA8F2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912AF0D-605A-4669-84AE-4767038E845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C24E44-290F-4E2A-B3B1-62517E017C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B14721-B07B-4844-A828-53EFF898D3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51114C-E8DF-42F8-81E1-E87B27F7FF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32270D-C5A5-4E9A-947A-4C8EFD3DD9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2BF9B0-BB1C-4966-BC97-EA34B1DA00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B8FF26C-DEBE-4744-B678-BF9B212993B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2,491
80.84
2,856,051
2,793,928
62,101
1,679,197
1,736,614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C947C1-71B4-407C-8355-94B3C0C396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AB199C-15D6-485A-A9DD-C2A1FB5717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FE6F39-C5DA-4BA6-B17C-F6D1DCD025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DA8104-21F2-4687-A3A0-15BEDC56B0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F9DCE4-4FF5-424E-9E22-B8798F0E28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611E279-28AA-44C5-9892-A0E68EF75F7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D04EA4C-16CF-4CF4-A0A1-52DF6092CFB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55D5A83-ADD8-4D53-B4F6-5EB93BA93C9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5C0672C-D0F2-40B9-8025-3CE5B30C621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D5A102-77D7-4879-8204-1349E93441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2822DFA-51E8-4777-803F-C3186EE3C3B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D23B041-3918-44EC-BA8D-7BC7E4032AC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C138EF0-C9B2-4991-A498-9E7F0893F1F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604FF33-9494-47AC-ABEF-A5F25C1C9DB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B6E402-AA15-4FC4-A2DA-AD71AB823B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E566D23-32C9-42ED-9110-9748CCFC57A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9B170F-8FF1-4632-A852-8FEEA10710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93BD3A2-8FA4-4983-836A-731B6C19940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B2B7933-503E-4264-A0B5-DF7D8652830F}"/>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D6C2CD7-6906-4DE6-9D3D-A1A998E4E06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AFD5C74-5442-4CA3-BED6-F0330B27198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696CCBA-3173-4EDD-99AE-A73123DD2A4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AE1CFCE-183E-4E4D-8C7E-3E80F4C1043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2E4A183-650E-412B-BBCE-787AABC0A13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675A408-1BC5-43EE-9511-F7BF15EAC25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2DEAC24-92ED-4E71-A9F5-2BB27343350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3833329-2291-4FBC-9BB6-53685092D5D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F5EEBBA-789B-4BCF-8D26-277C7174469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F98BDA3-52E1-4F9F-8D03-81D242F80F4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43FEC3E-5154-491E-921B-38D869D8B7E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338108C1-9AEC-4E36-B2B2-8B85C3C8AA2F}"/>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AE668192-35F2-49E6-AD7C-9D9E3567DE21}"/>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F608A5DE-D8DB-4D74-8056-7BF083C8312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F1DB8A19-6843-458D-9C2E-F25B6DEA23FF}"/>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A1B3CD77-E2C3-4FB6-A84D-491CB0B45E43}"/>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383AE024-49FD-4BE8-9700-4E2FA7D37991}"/>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142F43EA-E8E2-4518-A4A4-75F6671BB144}"/>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13533516-AB39-4283-A2AE-F00BA7A8E8AB}"/>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80D96065-E894-41BC-87B3-95857BCA0ACF}"/>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F11EE43F-38CC-4704-A620-D9F9DE2AE4E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54FACE58-BDC3-4563-897D-BCDB503FB88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8F4B17F8-1047-4E96-96AD-4D896211F441}"/>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D4231A3B-2AFE-4B68-8F84-09B62871F28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C5FF83B-9D4A-4F8C-B9CD-F72FFCD6F19A}"/>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2BB61C04-3A9C-4051-A7C7-44F42E4600B4}"/>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A1E3BA28-F2A3-46E4-BF43-875D4CA55973}"/>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67478DBA-D527-40EE-8907-2E521B7BA046}"/>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1D34791C-0B91-40A7-861C-7652E5BE5B46}"/>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17984</xdr:rowOff>
    </xdr:from>
    <xdr:to>
      <xdr:col>24</xdr:col>
      <xdr:colOff>63500</xdr:colOff>
      <xdr:row>37</xdr:row>
      <xdr:rowOff>38402</xdr:rowOff>
    </xdr:to>
    <xdr:cxnSp macro="">
      <xdr:nvCxnSpPr>
        <xdr:cNvPr id="60" name="直線コネクタ 59">
          <a:extLst>
            <a:ext uri="{FF2B5EF4-FFF2-40B4-BE49-F238E27FC236}">
              <a16:creationId xmlns:a16="http://schemas.microsoft.com/office/drawing/2014/main" id="{DA65C9C3-ECE3-4EB8-89C9-92FC21CCD765}"/>
            </a:ext>
          </a:extLst>
        </xdr:cNvPr>
        <xdr:cNvCxnSpPr/>
      </xdr:nvCxnSpPr>
      <xdr:spPr>
        <a:xfrm flipV="1">
          <a:off x="3797300" y="6361634"/>
          <a:ext cx="838200" cy="2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15B5DB5-0702-49AF-BA9C-BC33E4E8431A}"/>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BE8D9F56-7F4F-43DD-88B8-D8959C7820D8}"/>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38402</xdr:rowOff>
    </xdr:from>
    <xdr:to>
      <xdr:col>19</xdr:col>
      <xdr:colOff>177800</xdr:colOff>
      <xdr:row>37</xdr:row>
      <xdr:rowOff>54021</xdr:rowOff>
    </xdr:to>
    <xdr:cxnSp macro="">
      <xdr:nvCxnSpPr>
        <xdr:cNvPr id="63" name="直線コネクタ 62">
          <a:extLst>
            <a:ext uri="{FF2B5EF4-FFF2-40B4-BE49-F238E27FC236}">
              <a16:creationId xmlns:a16="http://schemas.microsoft.com/office/drawing/2014/main" id="{DB57F75C-87A5-4DC8-881A-39E99C4911E0}"/>
            </a:ext>
          </a:extLst>
        </xdr:cNvPr>
        <xdr:cNvCxnSpPr/>
      </xdr:nvCxnSpPr>
      <xdr:spPr>
        <a:xfrm flipV="1">
          <a:off x="2908300" y="6382052"/>
          <a:ext cx="889000" cy="1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A12C48DC-4100-4FF7-AE82-8E363DC7C4AB}"/>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6B66B3AD-D0A5-4CEE-8422-AAECF6D61C25}"/>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54021</xdr:rowOff>
    </xdr:from>
    <xdr:to>
      <xdr:col>15</xdr:col>
      <xdr:colOff>50800</xdr:colOff>
      <xdr:row>37</xdr:row>
      <xdr:rowOff>56381</xdr:rowOff>
    </xdr:to>
    <xdr:cxnSp macro="">
      <xdr:nvCxnSpPr>
        <xdr:cNvPr id="66" name="直線コネクタ 65">
          <a:extLst>
            <a:ext uri="{FF2B5EF4-FFF2-40B4-BE49-F238E27FC236}">
              <a16:creationId xmlns:a16="http://schemas.microsoft.com/office/drawing/2014/main" id="{7F0ED99E-F9F7-4A5C-BC87-33B430EA8913}"/>
            </a:ext>
          </a:extLst>
        </xdr:cNvPr>
        <xdr:cNvCxnSpPr/>
      </xdr:nvCxnSpPr>
      <xdr:spPr>
        <a:xfrm flipV="1">
          <a:off x="2019300" y="6397671"/>
          <a:ext cx="889000" cy="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42D71FD7-1720-43C5-9C11-93724FF0972C}"/>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B26D70A0-8B76-4C10-BA33-A1C67A90D748}"/>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56381</xdr:rowOff>
    </xdr:from>
    <xdr:to>
      <xdr:col>10</xdr:col>
      <xdr:colOff>114300</xdr:colOff>
      <xdr:row>37</xdr:row>
      <xdr:rowOff>86436</xdr:rowOff>
    </xdr:to>
    <xdr:cxnSp macro="">
      <xdr:nvCxnSpPr>
        <xdr:cNvPr id="69" name="直線コネクタ 68">
          <a:extLst>
            <a:ext uri="{FF2B5EF4-FFF2-40B4-BE49-F238E27FC236}">
              <a16:creationId xmlns:a16="http://schemas.microsoft.com/office/drawing/2014/main" id="{30ABDD98-FF10-43B1-B13B-5B78039EE30D}"/>
            </a:ext>
          </a:extLst>
        </xdr:cNvPr>
        <xdr:cNvCxnSpPr/>
      </xdr:nvCxnSpPr>
      <xdr:spPr>
        <a:xfrm flipV="1">
          <a:off x="1130300" y="6400031"/>
          <a:ext cx="889000" cy="3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D83E49EB-0D2B-4B41-ABFE-D919E68347B1}"/>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3AC62B43-BDAF-4147-B6FB-35AB1910F1C6}"/>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3A494AAD-92EB-4B3B-A795-EF5D75C99D36}"/>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E9D7CD9D-17CC-497B-8096-B38627066B55}"/>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38C5A208-623E-4FF1-A7D6-E53AFD2A789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E85CFD1-613C-466C-917E-0DA1741ED02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E7D69CB-D226-44BC-BB4E-35E382B516E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031A3F0-0046-4B6A-8228-15345FFEF2D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72B53D2-BD58-4BCD-9D0C-028079B1391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138634</xdr:rowOff>
    </xdr:from>
    <xdr:to>
      <xdr:col>24</xdr:col>
      <xdr:colOff>114300</xdr:colOff>
      <xdr:row>37</xdr:row>
      <xdr:rowOff>68784</xdr:rowOff>
    </xdr:to>
    <xdr:sp macro="" textlink="">
      <xdr:nvSpPr>
        <xdr:cNvPr id="79" name="楕円 78">
          <a:extLst>
            <a:ext uri="{FF2B5EF4-FFF2-40B4-BE49-F238E27FC236}">
              <a16:creationId xmlns:a16="http://schemas.microsoft.com/office/drawing/2014/main" id="{8DF8F58B-969F-48E4-A83C-109608CE7EFE}"/>
            </a:ext>
          </a:extLst>
        </xdr:cNvPr>
        <xdr:cNvSpPr/>
      </xdr:nvSpPr>
      <xdr:spPr>
        <a:xfrm>
          <a:off x="4584700" y="63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117061</xdr:rowOff>
    </xdr:from>
    <xdr:ext cx="599010" cy="259045"/>
    <xdr:sp macro="" textlink="">
      <xdr:nvSpPr>
        <xdr:cNvPr id="80" name="人件費該当値テキスト">
          <a:extLst>
            <a:ext uri="{FF2B5EF4-FFF2-40B4-BE49-F238E27FC236}">
              <a16:creationId xmlns:a16="http://schemas.microsoft.com/office/drawing/2014/main" id="{AAA369A3-6E3D-4F7F-98D2-6386DBF704D9}"/>
            </a:ext>
          </a:extLst>
        </xdr:cNvPr>
        <xdr:cNvSpPr txBox="1"/>
      </xdr:nvSpPr>
      <xdr:spPr>
        <a:xfrm>
          <a:off x="4686300" y="628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159052</xdr:rowOff>
    </xdr:from>
    <xdr:to>
      <xdr:col>20</xdr:col>
      <xdr:colOff>38100</xdr:colOff>
      <xdr:row>37</xdr:row>
      <xdr:rowOff>89202</xdr:rowOff>
    </xdr:to>
    <xdr:sp macro="" textlink="">
      <xdr:nvSpPr>
        <xdr:cNvPr id="81" name="楕円 80">
          <a:extLst>
            <a:ext uri="{FF2B5EF4-FFF2-40B4-BE49-F238E27FC236}">
              <a16:creationId xmlns:a16="http://schemas.microsoft.com/office/drawing/2014/main" id="{06795DB0-EED1-4E93-8B87-B8C66F0C17F7}"/>
            </a:ext>
          </a:extLst>
        </xdr:cNvPr>
        <xdr:cNvSpPr/>
      </xdr:nvSpPr>
      <xdr:spPr>
        <a:xfrm>
          <a:off x="3746500" y="63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80329</xdr:rowOff>
    </xdr:from>
    <xdr:ext cx="599010" cy="259045"/>
    <xdr:sp macro="" textlink="">
      <xdr:nvSpPr>
        <xdr:cNvPr id="82" name="テキスト ボックス 81">
          <a:extLst>
            <a:ext uri="{FF2B5EF4-FFF2-40B4-BE49-F238E27FC236}">
              <a16:creationId xmlns:a16="http://schemas.microsoft.com/office/drawing/2014/main" id="{F32F4B60-9219-406B-9A59-F4D263F06210}"/>
            </a:ext>
          </a:extLst>
        </xdr:cNvPr>
        <xdr:cNvSpPr txBox="1"/>
      </xdr:nvSpPr>
      <xdr:spPr>
        <a:xfrm>
          <a:off x="3497795" y="642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3221</xdr:rowOff>
    </xdr:from>
    <xdr:to>
      <xdr:col>15</xdr:col>
      <xdr:colOff>101600</xdr:colOff>
      <xdr:row>37</xdr:row>
      <xdr:rowOff>104821</xdr:rowOff>
    </xdr:to>
    <xdr:sp macro="" textlink="">
      <xdr:nvSpPr>
        <xdr:cNvPr id="83" name="楕円 82">
          <a:extLst>
            <a:ext uri="{FF2B5EF4-FFF2-40B4-BE49-F238E27FC236}">
              <a16:creationId xmlns:a16="http://schemas.microsoft.com/office/drawing/2014/main" id="{084B3C8D-3AE4-4D20-82A3-AF4E9FC529BB}"/>
            </a:ext>
          </a:extLst>
        </xdr:cNvPr>
        <xdr:cNvSpPr/>
      </xdr:nvSpPr>
      <xdr:spPr>
        <a:xfrm>
          <a:off x="2857500" y="634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95948</xdr:rowOff>
    </xdr:from>
    <xdr:ext cx="599010" cy="259045"/>
    <xdr:sp macro="" textlink="">
      <xdr:nvSpPr>
        <xdr:cNvPr id="84" name="テキスト ボックス 83">
          <a:extLst>
            <a:ext uri="{FF2B5EF4-FFF2-40B4-BE49-F238E27FC236}">
              <a16:creationId xmlns:a16="http://schemas.microsoft.com/office/drawing/2014/main" id="{13055A40-B05E-4B6B-B60A-46862AE41671}"/>
            </a:ext>
          </a:extLst>
        </xdr:cNvPr>
        <xdr:cNvSpPr txBox="1"/>
      </xdr:nvSpPr>
      <xdr:spPr>
        <a:xfrm>
          <a:off x="2608795" y="64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5581</xdr:rowOff>
    </xdr:from>
    <xdr:to>
      <xdr:col>10</xdr:col>
      <xdr:colOff>165100</xdr:colOff>
      <xdr:row>37</xdr:row>
      <xdr:rowOff>107181</xdr:rowOff>
    </xdr:to>
    <xdr:sp macro="" textlink="">
      <xdr:nvSpPr>
        <xdr:cNvPr id="85" name="楕円 84">
          <a:extLst>
            <a:ext uri="{FF2B5EF4-FFF2-40B4-BE49-F238E27FC236}">
              <a16:creationId xmlns:a16="http://schemas.microsoft.com/office/drawing/2014/main" id="{321F7A05-A3EC-4577-BCC1-31F2F0F72EB2}"/>
            </a:ext>
          </a:extLst>
        </xdr:cNvPr>
        <xdr:cNvSpPr/>
      </xdr:nvSpPr>
      <xdr:spPr>
        <a:xfrm>
          <a:off x="1968500" y="63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98308</xdr:rowOff>
    </xdr:from>
    <xdr:ext cx="599010" cy="259045"/>
    <xdr:sp macro="" textlink="">
      <xdr:nvSpPr>
        <xdr:cNvPr id="86" name="テキスト ボックス 85">
          <a:extLst>
            <a:ext uri="{FF2B5EF4-FFF2-40B4-BE49-F238E27FC236}">
              <a16:creationId xmlns:a16="http://schemas.microsoft.com/office/drawing/2014/main" id="{7E689C58-ABA3-45E9-BCC2-C697445C2A78}"/>
            </a:ext>
          </a:extLst>
        </xdr:cNvPr>
        <xdr:cNvSpPr txBox="1"/>
      </xdr:nvSpPr>
      <xdr:spPr>
        <a:xfrm>
          <a:off x="1719795" y="644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35636</xdr:rowOff>
    </xdr:from>
    <xdr:to>
      <xdr:col>6</xdr:col>
      <xdr:colOff>38100</xdr:colOff>
      <xdr:row>37</xdr:row>
      <xdr:rowOff>137236</xdr:rowOff>
    </xdr:to>
    <xdr:sp macro="" textlink="">
      <xdr:nvSpPr>
        <xdr:cNvPr id="87" name="楕円 86">
          <a:extLst>
            <a:ext uri="{FF2B5EF4-FFF2-40B4-BE49-F238E27FC236}">
              <a16:creationId xmlns:a16="http://schemas.microsoft.com/office/drawing/2014/main" id="{B42E3908-9E4F-4499-9308-269903296D76}"/>
            </a:ext>
          </a:extLst>
        </xdr:cNvPr>
        <xdr:cNvSpPr/>
      </xdr:nvSpPr>
      <xdr:spPr>
        <a:xfrm>
          <a:off x="1079500" y="63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128364</xdr:rowOff>
    </xdr:from>
    <xdr:ext cx="599010" cy="259045"/>
    <xdr:sp macro="" textlink="">
      <xdr:nvSpPr>
        <xdr:cNvPr id="88" name="テキスト ボックス 87">
          <a:extLst>
            <a:ext uri="{FF2B5EF4-FFF2-40B4-BE49-F238E27FC236}">
              <a16:creationId xmlns:a16="http://schemas.microsoft.com/office/drawing/2014/main" id="{88B83A9D-7525-447F-88AA-13F5469E6814}"/>
            </a:ext>
          </a:extLst>
        </xdr:cNvPr>
        <xdr:cNvSpPr txBox="1"/>
      </xdr:nvSpPr>
      <xdr:spPr>
        <a:xfrm>
          <a:off x="830795" y="647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DD74168F-C3F6-432A-936A-3B99C0C2C5A7}"/>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73FC1A52-A73A-445F-B0B9-5C9EA65A76D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2471FFAA-4B0C-4AD7-B127-10FD7B7B6F9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C72F5D17-20AD-47EE-A1ED-17E02748AE6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8A35624C-EBD0-49E6-86E4-A79221DE427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2FC4137A-D53A-4054-8276-6C4075F583A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B38BF36A-F5E1-40FC-A58B-BE5760FE620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5D9F3E34-03E3-48DE-865C-32A7B0CA4B3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94EA4529-8DF8-401D-A093-80FD884821E6}"/>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CC172E32-3B96-493C-A5B1-F4DDA1BF436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70E975BC-1940-4469-8318-01668D504C48}"/>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2CBECEA3-FDA7-4CE3-AAC1-B34BBC811D0C}"/>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BC0618D8-D5E4-4A31-96F4-1DB6EB1703F3}"/>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4B2C9BC6-6EAC-42F6-9D65-916DFC851EB1}"/>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2CC8DE9D-3AC2-4E12-A1E5-A1AAD04BDEE3}"/>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FAA44101-4AA4-4B2D-A068-36B182EE6E7F}"/>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FE515247-B58B-4FE5-B4F4-9A94FB3706B3}"/>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3519B5FC-5F44-42B5-86A6-554FD9275F31}"/>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865A38BE-A430-4246-9965-C94E0CFDBCAE}"/>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39342CEB-F720-48D0-9316-D56C6052671E}"/>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8C28460C-497C-4F13-B2D0-265628DE72F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35D3A9C4-3AF0-45AF-B1A1-50DD9613CD3F}"/>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E3DD0D0E-67E5-4D53-8580-B3B5B95FDE9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B8A518FD-5E9F-4D47-8972-8D330E03502A}"/>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85492488-00A5-4DBC-ACA1-27DDC5480DB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A0F812AF-7A80-4391-97C0-EBBAA6314D71}"/>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8EE1AEDF-DA22-441D-BB46-6AD8BBD5DA24}"/>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828293FB-4216-4F84-A575-17980101C1D6}"/>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26753</xdr:rowOff>
    </xdr:from>
    <xdr:to>
      <xdr:col>24</xdr:col>
      <xdr:colOff>63500</xdr:colOff>
      <xdr:row>58</xdr:row>
      <xdr:rowOff>47064</xdr:rowOff>
    </xdr:to>
    <xdr:cxnSp macro="">
      <xdr:nvCxnSpPr>
        <xdr:cNvPr id="117" name="直線コネクタ 116">
          <a:extLst>
            <a:ext uri="{FF2B5EF4-FFF2-40B4-BE49-F238E27FC236}">
              <a16:creationId xmlns:a16="http://schemas.microsoft.com/office/drawing/2014/main" id="{5551E75C-3370-43CE-8306-EC85328D02BD}"/>
            </a:ext>
          </a:extLst>
        </xdr:cNvPr>
        <xdr:cNvCxnSpPr/>
      </xdr:nvCxnSpPr>
      <xdr:spPr>
        <a:xfrm flipV="1">
          <a:off x="3797300" y="9970853"/>
          <a:ext cx="838200" cy="2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E8FC06A1-FC59-40FF-ABB8-F558A541393D}"/>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FEAE4B06-AD21-4E8A-B126-80C6189A6B87}"/>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47064</xdr:rowOff>
    </xdr:from>
    <xdr:to>
      <xdr:col>19</xdr:col>
      <xdr:colOff>177800</xdr:colOff>
      <xdr:row>58</xdr:row>
      <xdr:rowOff>56718</xdr:rowOff>
    </xdr:to>
    <xdr:cxnSp macro="">
      <xdr:nvCxnSpPr>
        <xdr:cNvPr id="120" name="直線コネクタ 119">
          <a:extLst>
            <a:ext uri="{FF2B5EF4-FFF2-40B4-BE49-F238E27FC236}">
              <a16:creationId xmlns:a16="http://schemas.microsoft.com/office/drawing/2014/main" id="{2CF1C638-0983-44F6-A0AC-492C1A60314B}"/>
            </a:ext>
          </a:extLst>
        </xdr:cNvPr>
        <xdr:cNvCxnSpPr/>
      </xdr:nvCxnSpPr>
      <xdr:spPr>
        <a:xfrm flipV="1">
          <a:off x="2908300" y="9991164"/>
          <a:ext cx="889000" cy="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4ED7A08E-B120-4B1B-90AA-089CB558242D}"/>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6EF27B61-061C-4DAB-AB7E-4669D11A90CC}"/>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4504</xdr:rowOff>
    </xdr:from>
    <xdr:to>
      <xdr:col>15</xdr:col>
      <xdr:colOff>50800</xdr:colOff>
      <xdr:row>58</xdr:row>
      <xdr:rowOff>56718</xdr:rowOff>
    </xdr:to>
    <xdr:cxnSp macro="">
      <xdr:nvCxnSpPr>
        <xdr:cNvPr id="123" name="直線コネクタ 122">
          <a:extLst>
            <a:ext uri="{FF2B5EF4-FFF2-40B4-BE49-F238E27FC236}">
              <a16:creationId xmlns:a16="http://schemas.microsoft.com/office/drawing/2014/main" id="{BEF29CC7-9412-47B8-8303-164990A5A514}"/>
            </a:ext>
          </a:extLst>
        </xdr:cNvPr>
        <xdr:cNvCxnSpPr/>
      </xdr:nvCxnSpPr>
      <xdr:spPr>
        <a:xfrm>
          <a:off x="2019300" y="9948604"/>
          <a:ext cx="889000" cy="5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E6C6B339-9C4C-4CE4-A370-B0CC054EEC7D}"/>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FD9ED918-AAFE-48C1-B7F2-C2A3416BFAB2}"/>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4504</xdr:rowOff>
    </xdr:from>
    <xdr:to>
      <xdr:col>10</xdr:col>
      <xdr:colOff>114300</xdr:colOff>
      <xdr:row>58</xdr:row>
      <xdr:rowOff>60404</xdr:rowOff>
    </xdr:to>
    <xdr:cxnSp macro="">
      <xdr:nvCxnSpPr>
        <xdr:cNvPr id="126" name="直線コネクタ 125">
          <a:extLst>
            <a:ext uri="{FF2B5EF4-FFF2-40B4-BE49-F238E27FC236}">
              <a16:creationId xmlns:a16="http://schemas.microsoft.com/office/drawing/2014/main" id="{195F23F5-8A44-4014-9D0E-B80B292D58CD}"/>
            </a:ext>
          </a:extLst>
        </xdr:cNvPr>
        <xdr:cNvCxnSpPr/>
      </xdr:nvCxnSpPr>
      <xdr:spPr>
        <a:xfrm flipV="1">
          <a:off x="1130300" y="9948604"/>
          <a:ext cx="889000" cy="5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D68084E0-275D-49E9-92B9-516E44F1CE79}"/>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5C9D0FEC-A03C-4281-B9CD-B59FE948C70A}"/>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436B9E15-E6CB-451F-9282-2E759A78F2E4}"/>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840B1277-0A60-4455-8590-1BD2DBC6A4A4}"/>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F3BEB806-76E7-4645-B99D-E365670CB9B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6B4BA3D-CEE9-4731-91D6-FABFE242F3B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63A5653-7048-468E-A729-3898390750F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8D6937A-4271-4861-96CD-97ACAA48CD3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0DF6339-F66C-4117-B358-515B77A7C40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147403</xdr:rowOff>
    </xdr:from>
    <xdr:to>
      <xdr:col>24</xdr:col>
      <xdr:colOff>114300</xdr:colOff>
      <xdr:row>58</xdr:row>
      <xdr:rowOff>77553</xdr:rowOff>
    </xdr:to>
    <xdr:sp macro="" textlink="">
      <xdr:nvSpPr>
        <xdr:cNvPr id="136" name="楕円 135">
          <a:extLst>
            <a:ext uri="{FF2B5EF4-FFF2-40B4-BE49-F238E27FC236}">
              <a16:creationId xmlns:a16="http://schemas.microsoft.com/office/drawing/2014/main" id="{FA9D6B3D-FAD6-4B65-93BD-68B13EAD01E4}"/>
            </a:ext>
          </a:extLst>
        </xdr:cNvPr>
        <xdr:cNvSpPr/>
      </xdr:nvSpPr>
      <xdr:spPr>
        <a:xfrm>
          <a:off x="4584700" y="9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62330</xdr:rowOff>
    </xdr:from>
    <xdr:ext cx="599010" cy="259045"/>
    <xdr:sp macro="" textlink="">
      <xdr:nvSpPr>
        <xdr:cNvPr id="137" name="物件費該当値テキスト">
          <a:extLst>
            <a:ext uri="{FF2B5EF4-FFF2-40B4-BE49-F238E27FC236}">
              <a16:creationId xmlns:a16="http://schemas.microsoft.com/office/drawing/2014/main" id="{76F17820-EAFE-42DE-8BB8-2F9033DE9BCB}"/>
            </a:ext>
          </a:extLst>
        </xdr:cNvPr>
        <xdr:cNvSpPr txBox="1"/>
      </xdr:nvSpPr>
      <xdr:spPr>
        <a:xfrm>
          <a:off x="4686300" y="983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167714</xdr:rowOff>
    </xdr:from>
    <xdr:to>
      <xdr:col>20</xdr:col>
      <xdr:colOff>38100</xdr:colOff>
      <xdr:row>58</xdr:row>
      <xdr:rowOff>97864</xdr:rowOff>
    </xdr:to>
    <xdr:sp macro="" textlink="">
      <xdr:nvSpPr>
        <xdr:cNvPr id="138" name="楕円 137">
          <a:extLst>
            <a:ext uri="{FF2B5EF4-FFF2-40B4-BE49-F238E27FC236}">
              <a16:creationId xmlns:a16="http://schemas.microsoft.com/office/drawing/2014/main" id="{8D4F9293-D231-4E56-8103-227A3D3CF2F1}"/>
            </a:ext>
          </a:extLst>
        </xdr:cNvPr>
        <xdr:cNvSpPr/>
      </xdr:nvSpPr>
      <xdr:spPr>
        <a:xfrm>
          <a:off x="3746500" y="99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88991</xdr:rowOff>
    </xdr:from>
    <xdr:ext cx="599010" cy="259045"/>
    <xdr:sp macro="" textlink="">
      <xdr:nvSpPr>
        <xdr:cNvPr id="139" name="テキスト ボックス 138">
          <a:extLst>
            <a:ext uri="{FF2B5EF4-FFF2-40B4-BE49-F238E27FC236}">
              <a16:creationId xmlns:a16="http://schemas.microsoft.com/office/drawing/2014/main" id="{6EBC3EF0-5B35-42CF-92F0-C88576C9105C}"/>
            </a:ext>
          </a:extLst>
        </xdr:cNvPr>
        <xdr:cNvSpPr txBox="1"/>
      </xdr:nvSpPr>
      <xdr:spPr>
        <a:xfrm>
          <a:off x="3497795" y="1003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5918</xdr:rowOff>
    </xdr:from>
    <xdr:to>
      <xdr:col>15</xdr:col>
      <xdr:colOff>101600</xdr:colOff>
      <xdr:row>58</xdr:row>
      <xdr:rowOff>107518</xdr:rowOff>
    </xdr:to>
    <xdr:sp macro="" textlink="">
      <xdr:nvSpPr>
        <xdr:cNvPr id="140" name="楕円 139">
          <a:extLst>
            <a:ext uri="{FF2B5EF4-FFF2-40B4-BE49-F238E27FC236}">
              <a16:creationId xmlns:a16="http://schemas.microsoft.com/office/drawing/2014/main" id="{C042B454-817C-4A96-9E6A-35BF7C7A71FF}"/>
            </a:ext>
          </a:extLst>
        </xdr:cNvPr>
        <xdr:cNvSpPr/>
      </xdr:nvSpPr>
      <xdr:spPr>
        <a:xfrm>
          <a:off x="2857500" y="99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98645</xdr:rowOff>
    </xdr:from>
    <xdr:ext cx="599010" cy="259045"/>
    <xdr:sp macro="" textlink="">
      <xdr:nvSpPr>
        <xdr:cNvPr id="141" name="テキスト ボックス 140">
          <a:extLst>
            <a:ext uri="{FF2B5EF4-FFF2-40B4-BE49-F238E27FC236}">
              <a16:creationId xmlns:a16="http://schemas.microsoft.com/office/drawing/2014/main" id="{7B2E84A0-E86D-4F8E-86F3-7BEE401B7149}"/>
            </a:ext>
          </a:extLst>
        </xdr:cNvPr>
        <xdr:cNvSpPr txBox="1"/>
      </xdr:nvSpPr>
      <xdr:spPr>
        <a:xfrm>
          <a:off x="2608795" y="1004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125154</xdr:rowOff>
    </xdr:from>
    <xdr:to>
      <xdr:col>10</xdr:col>
      <xdr:colOff>165100</xdr:colOff>
      <xdr:row>58</xdr:row>
      <xdr:rowOff>55304</xdr:rowOff>
    </xdr:to>
    <xdr:sp macro="" textlink="">
      <xdr:nvSpPr>
        <xdr:cNvPr id="142" name="楕円 141">
          <a:extLst>
            <a:ext uri="{FF2B5EF4-FFF2-40B4-BE49-F238E27FC236}">
              <a16:creationId xmlns:a16="http://schemas.microsoft.com/office/drawing/2014/main" id="{876784F4-141D-4696-8DF0-5D53A9D42DC5}"/>
            </a:ext>
          </a:extLst>
        </xdr:cNvPr>
        <xdr:cNvSpPr/>
      </xdr:nvSpPr>
      <xdr:spPr>
        <a:xfrm>
          <a:off x="1968500" y="98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46431</xdr:rowOff>
    </xdr:from>
    <xdr:ext cx="599010" cy="259045"/>
    <xdr:sp macro="" textlink="">
      <xdr:nvSpPr>
        <xdr:cNvPr id="143" name="テキスト ボックス 142">
          <a:extLst>
            <a:ext uri="{FF2B5EF4-FFF2-40B4-BE49-F238E27FC236}">
              <a16:creationId xmlns:a16="http://schemas.microsoft.com/office/drawing/2014/main" id="{B9CEE513-AE8C-4E22-8F99-8AEFBD106060}"/>
            </a:ext>
          </a:extLst>
        </xdr:cNvPr>
        <xdr:cNvSpPr txBox="1"/>
      </xdr:nvSpPr>
      <xdr:spPr>
        <a:xfrm>
          <a:off x="1719795" y="99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9604</xdr:rowOff>
    </xdr:from>
    <xdr:to>
      <xdr:col>6</xdr:col>
      <xdr:colOff>38100</xdr:colOff>
      <xdr:row>58</xdr:row>
      <xdr:rowOff>111204</xdr:rowOff>
    </xdr:to>
    <xdr:sp macro="" textlink="">
      <xdr:nvSpPr>
        <xdr:cNvPr id="144" name="楕円 143">
          <a:extLst>
            <a:ext uri="{FF2B5EF4-FFF2-40B4-BE49-F238E27FC236}">
              <a16:creationId xmlns:a16="http://schemas.microsoft.com/office/drawing/2014/main" id="{71E5BCA9-13AE-4443-BEE0-D0C53855B166}"/>
            </a:ext>
          </a:extLst>
        </xdr:cNvPr>
        <xdr:cNvSpPr/>
      </xdr:nvSpPr>
      <xdr:spPr>
        <a:xfrm>
          <a:off x="1079500" y="995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102331</xdr:rowOff>
    </xdr:from>
    <xdr:ext cx="599010" cy="259045"/>
    <xdr:sp macro="" textlink="">
      <xdr:nvSpPr>
        <xdr:cNvPr id="145" name="テキスト ボックス 144">
          <a:extLst>
            <a:ext uri="{FF2B5EF4-FFF2-40B4-BE49-F238E27FC236}">
              <a16:creationId xmlns:a16="http://schemas.microsoft.com/office/drawing/2014/main" id="{A0414090-BFB0-4900-8DE5-0AA9CCABE45C}"/>
            </a:ext>
          </a:extLst>
        </xdr:cNvPr>
        <xdr:cNvSpPr txBox="1"/>
      </xdr:nvSpPr>
      <xdr:spPr>
        <a:xfrm>
          <a:off x="830795" y="1004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8E26988D-22F4-4B7B-AE6A-82F797EAE05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F597EF85-595F-4D92-A036-11A53CB9A5C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6AF9C6F9-8715-4683-9411-DCA499DFB2F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15B7F9A2-5874-4002-9D2D-5982EE5A67A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6E490269-05F7-4E2F-9C1E-08D4AF21663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CED9C53F-ACE2-47BE-BB3F-2FD88BB98E6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F189348A-63B3-4ABE-9FC8-5A40AA658A5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30CEB32F-8F06-4B03-A3B5-22F5BFE14EA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FE1C6295-D9CD-4BFA-A4D9-5E5F46D1790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A5DF3D97-4A08-4550-B495-BDAA11D5651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6F7A403A-764B-4F0A-9C4F-2F2B54A64485}"/>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B7BD78F6-CB46-4C2D-A00B-922E1D1A4EC6}"/>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BA500E3A-3E6C-41C7-849C-D172D262F0F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312FB7BC-9D1B-4541-9C5B-E5BCB074E6BD}"/>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B448A4-1492-4EDD-B794-9DA5A7A8C154}"/>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85881B94-553E-4D47-A6B4-BCE2B5BA33AB}"/>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7C19D3C7-DF98-45CC-9155-A82D9BD9E045}"/>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28F874AF-76EC-46EA-A33A-03E84EA49312}"/>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356082E6-685A-4BF1-88DF-6B4CC62FBA8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5D2C079E-AC0A-4189-A617-656E7DC54E3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B279C453-C572-4036-B6DF-A6938B8E462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F5E849FB-BF9A-4FEC-B98F-3A8A4CD8BC34}"/>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848D0042-F521-4914-B709-8BCA04F4401A}"/>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110D7210-D4D1-42A7-9866-860D5132453C}"/>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CC81EF55-31D6-4F6A-9B33-381CE89E3C4A}"/>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1519679C-AA21-4D67-A597-27895D08BA0D}"/>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49833</xdr:rowOff>
    </xdr:from>
    <xdr:to>
      <xdr:col>24</xdr:col>
      <xdr:colOff>63500</xdr:colOff>
      <xdr:row>78</xdr:row>
      <xdr:rowOff>50555</xdr:rowOff>
    </xdr:to>
    <xdr:cxnSp macro="">
      <xdr:nvCxnSpPr>
        <xdr:cNvPr id="172" name="直線コネクタ 171">
          <a:extLst>
            <a:ext uri="{FF2B5EF4-FFF2-40B4-BE49-F238E27FC236}">
              <a16:creationId xmlns:a16="http://schemas.microsoft.com/office/drawing/2014/main" id="{386E9116-E944-4E96-AE06-5BFF6966E9AB}"/>
            </a:ext>
          </a:extLst>
        </xdr:cNvPr>
        <xdr:cNvCxnSpPr/>
      </xdr:nvCxnSpPr>
      <xdr:spPr>
        <a:xfrm>
          <a:off x="3797300" y="13422933"/>
          <a:ext cx="8382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B4475F98-5153-4C38-B07C-C39EF6CE6EC5}"/>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B3A7A60C-A73A-484E-99C5-5717E2131878}"/>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49833</xdr:rowOff>
    </xdr:from>
    <xdr:to>
      <xdr:col>19</xdr:col>
      <xdr:colOff>177800</xdr:colOff>
      <xdr:row>78</xdr:row>
      <xdr:rowOff>54871</xdr:rowOff>
    </xdr:to>
    <xdr:cxnSp macro="">
      <xdr:nvCxnSpPr>
        <xdr:cNvPr id="175" name="直線コネクタ 174">
          <a:extLst>
            <a:ext uri="{FF2B5EF4-FFF2-40B4-BE49-F238E27FC236}">
              <a16:creationId xmlns:a16="http://schemas.microsoft.com/office/drawing/2014/main" id="{F4C22A2C-4BF5-4A6F-8EF4-8DEF7C6D1315}"/>
            </a:ext>
          </a:extLst>
        </xdr:cNvPr>
        <xdr:cNvCxnSpPr/>
      </xdr:nvCxnSpPr>
      <xdr:spPr>
        <a:xfrm flipV="1">
          <a:off x="2908300" y="13422933"/>
          <a:ext cx="889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6BB35BD3-C43C-463A-860B-0226B06AD63D}"/>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FD718ECD-96F2-47C3-B777-241C0DD1F945}"/>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54871</xdr:rowOff>
    </xdr:from>
    <xdr:to>
      <xdr:col>15</xdr:col>
      <xdr:colOff>50800</xdr:colOff>
      <xdr:row>78</xdr:row>
      <xdr:rowOff>67659</xdr:rowOff>
    </xdr:to>
    <xdr:cxnSp macro="">
      <xdr:nvCxnSpPr>
        <xdr:cNvPr id="178" name="直線コネクタ 177">
          <a:extLst>
            <a:ext uri="{FF2B5EF4-FFF2-40B4-BE49-F238E27FC236}">
              <a16:creationId xmlns:a16="http://schemas.microsoft.com/office/drawing/2014/main" id="{9F5BB0F1-DFA0-4EC3-8ACE-CC1BB1ABB351}"/>
            </a:ext>
          </a:extLst>
        </xdr:cNvPr>
        <xdr:cNvCxnSpPr/>
      </xdr:nvCxnSpPr>
      <xdr:spPr>
        <a:xfrm flipV="1">
          <a:off x="2019300" y="13427971"/>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AEB5FB3B-45EC-410B-A37F-98EA5DB8DD59}"/>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419411CD-EF8B-4C10-9FAC-757E0F512F3D}"/>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67659</xdr:rowOff>
    </xdr:from>
    <xdr:to>
      <xdr:col>10</xdr:col>
      <xdr:colOff>114300</xdr:colOff>
      <xdr:row>78</xdr:row>
      <xdr:rowOff>83066</xdr:rowOff>
    </xdr:to>
    <xdr:cxnSp macro="">
      <xdr:nvCxnSpPr>
        <xdr:cNvPr id="181" name="直線コネクタ 180">
          <a:extLst>
            <a:ext uri="{FF2B5EF4-FFF2-40B4-BE49-F238E27FC236}">
              <a16:creationId xmlns:a16="http://schemas.microsoft.com/office/drawing/2014/main" id="{D3CB0476-8E50-4E19-A28F-4E0A7704035C}"/>
            </a:ext>
          </a:extLst>
        </xdr:cNvPr>
        <xdr:cNvCxnSpPr/>
      </xdr:nvCxnSpPr>
      <xdr:spPr>
        <a:xfrm flipV="1">
          <a:off x="1130300" y="13440759"/>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ADA22EFE-5C66-4D60-BC48-6FA03D8CCEC9}"/>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7E375BA2-9D18-4E61-BC84-903E95BB34E4}"/>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142FD651-C261-4C74-BEEC-3E79D8F4AC51}"/>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924CFA03-D500-4958-99B1-ED21E33499EF}"/>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BDBB70AF-5C2D-43C6-BD3D-ACAE0528ECF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BCE2E2F6-3EF5-4E4A-A5EA-EA1B63CDAED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F443B78A-B2F2-4E04-A4D2-C2D18EFDF31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7DBB6E33-4D84-4BA2-8625-536F22CB8BF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66913A69-8160-49F2-BEE4-E7C81700E06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171205</xdr:rowOff>
    </xdr:from>
    <xdr:to>
      <xdr:col>24</xdr:col>
      <xdr:colOff>114300</xdr:colOff>
      <xdr:row>78</xdr:row>
      <xdr:rowOff>101355</xdr:rowOff>
    </xdr:to>
    <xdr:sp macro="" textlink="">
      <xdr:nvSpPr>
        <xdr:cNvPr id="191" name="楕円 190">
          <a:extLst>
            <a:ext uri="{FF2B5EF4-FFF2-40B4-BE49-F238E27FC236}">
              <a16:creationId xmlns:a16="http://schemas.microsoft.com/office/drawing/2014/main" id="{E83193F4-C9A8-47A0-8A3B-22FC10AAC180}"/>
            </a:ext>
          </a:extLst>
        </xdr:cNvPr>
        <xdr:cNvSpPr/>
      </xdr:nvSpPr>
      <xdr:spPr>
        <a:xfrm>
          <a:off x="4584700" y="13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86132</xdr:rowOff>
    </xdr:from>
    <xdr:ext cx="534377" cy="259045"/>
    <xdr:sp macro="" textlink="">
      <xdr:nvSpPr>
        <xdr:cNvPr id="192" name="維持補修費該当値テキスト">
          <a:extLst>
            <a:ext uri="{FF2B5EF4-FFF2-40B4-BE49-F238E27FC236}">
              <a16:creationId xmlns:a16="http://schemas.microsoft.com/office/drawing/2014/main" id="{1D39EA32-25BA-4B43-A4F0-1EEB9CC87DCF}"/>
            </a:ext>
          </a:extLst>
        </xdr:cNvPr>
        <xdr:cNvSpPr txBox="1"/>
      </xdr:nvSpPr>
      <xdr:spPr>
        <a:xfrm>
          <a:off x="4686300" y="132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170483</xdr:rowOff>
    </xdr:from>
    <xdr:to>
      <xdr:col>20</xdr:col>
      <xdr:colOff>38100</xdr:colOff>
      <xdr:row>78</xdr:row>
      <xdr:rowOff>100633</xdr:rowOff>
    </xdr:to>
    <xdr:sp macro="" textlink="">
      <xdr:nvSpPr>
        <xdr:cNvPr id="193" name="楕円 192">
          <a:extLst>
            <a:ext uri="{FF2B5EF4-FFF2-40B4-BE49-F238E27FC236}">
              <a16:creationId xmlns:a16="http://schemas.microsoft.com/office/drawing/2014/main" id="{C520EE1F-D4A1-471B-AB59-F45F41900B52}"/>
            </a:ext>
          </a:extLst>
        </xdr:cNvPr>
        <xdr:cNvSpPr/>
      </xdr:nvSpPr>
      <xdr:spPr>
        <a:xfrm>
          <a:off x="3746500" y="133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91760</xdr:rowOff>
    </xdr:from>
    <xdr:ext cx="534377" cy="259045"/>
    <xdr:sp macro="" textlink="">
      <xdr:nvSpPr>
        <xdr:cNvPr id="194" name="テキスト ボックス 193">
          <a:extLst>
            <a:ext uri="{FF2B5EF4-FFF2-40B4-BE49-F238E27FC236}">
              <a16:creationId xmlns:a16="http://schemas.microsoft.com/office/drawing/2014/main" id="{A8B4B80A-CF24-4498-946A-8C9F0F4002D8}"/>
            </a:ext>
          </a:extLst>
        </xdr:cNvPr>
        <xdr:cNvSpPr txBox="1"/>
      </xdr:nvSpPr>
      <xdr:spPr>
        <a:xfrm>
          <a:off x="3530111" y="1346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4071</xdr:rowOff>
    </xdr:from>
    <xdr:to>
      <xdr:col>15</xdr:col>
      <xdr:colOff>101600</xdr:colOff>
      <xdr:row>78</xdr:row>
      <xdr:rowOff>105671</xdr:rowOff>
    </xdr:to>
    <xdr:sp macro="" textlink="">
      <xdr:nvSpPr>
        <xdr:cNvPr id="195" name="楕円 194">
          <a:extLst>
            <a:ext uri="{FF2B5EF4-FFF2-40B4-BE49-F238E27FC236}">
              <a16:creationId xmlns:a16="http://schemas.microsoft.com/office/drawing/2014/main" id="{5080C044-D803-42C8-8A0C-B28DFF444733}"/>
            </a:ext>
          </a:extLst>
        </xdr:cNvPr>
        <xdr:cNvSpPr/>
      </xdr:nvSpPr>
      <xdr:spPr>
        <a:xfrm>
          <a:off x="2857500" y="133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96798</xdr:rowOff>
    </xdr:from>
    <xdr:ext cx="534377" cy="259045"/>
    <xdr:sp macro="" textlink="">
      <xdr:nvSpPr>
        <xdr:cNvPr id="196" name="テキスト ボックス 195">
          <a:extLst>
            <a:ext uri="{FF2B5EF4-FFF2-40B4-BE49-F238E27FC236}">
              <a16:creationId xmlns:a16="http://schemas.microsoft.com/office/drawing/2014/main" id="{860935DF-9982-487E-892D-F17CFBDD5769}"/>
            </a:ext>
          </a:extLst>
        </xdr:cNvPr>
        <xdr:cNvSpPr txBox="1"/>
      </xdr:nvSpPr>
      <xdr:spPr>
        <a:xfrm>
          <a:off x="2641111" y="134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16859</xdr:rowOff>
    </xdr:from>
    <xdr:to>
      <xdr:col>10</xdr:col>
      <xdr:colOff>165100</xdr:colOff>
      <xdr:row>78</xdr:row>
      <xdr:rowOff>118459</xdr:rowOff>
    </xdr:to>
    <xdr:sp macro="" textlink="">
      <xdr:nvSpPr>
        <xdr:cNvPr id="197" name="楕円 196">
          <a:extLst>
            <a:ext uri="{FF2B5EF4-FFF2-40B4-BE49-F238E27FC236}">
              <a16:creationId xmlns:a16="http://schemas.microsoft.com/office/drawing/2014/main" id="{CA0B0E36-CF31-4350-88C1-773319996B67}"/>
            </a:ext>
          </a:extLst>
        </xdr:cNvPr>
        <xdr:cNvSpPr/>
      </xdr:nvSpPr>
      <xdr:spPr>
        <a:xfrm>
          <a:off x="1968500" y="13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109586</xdr:rowOff>
    </xdr:from>
    <xdr:ext cx="534377" cy="259045"/>
    <xdr:sp macro="" textlink="">
      <xdr:nvSpPr>
        <xdr:cNvPr id="198" name="テキスト ボックス 197">
          <a:extLst>
            <a:ext uri="{FF2B5EF4-FFF2-40B4-BE49-F238E27FC236}">
              <a16:creationId xmlns:a16="http://schemas.microsoft.com/office/drawing/2014/main" id="{4E7AB6E8-FED6-46DD-AFA7-CEA5ECBF9FC4}"/>
            </a:ext>
          </a:extLst>
        </xdr:cNvPr>
        <xdr:cNvSpPr txBox="1"/>
      </xdr:nvSpPr>
      <xdr:spPr>
        <a:xfrm>
          <a:off x="1752111" y="1348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32266</xdr:rowOff>
    </xdr:from>
    <xdr:to>
      <xdr:col>6</xdr:col>
      <xdr:colOff>38100</xdr:colOff>
      <xdr:row>78</xdr:row>
      <xdr:rowOff>133866</xdr:rowOff>
    </xdr:to>
    <xdr:sp macro="" textlink="">
      <xdr:nvSpPr>
        <xdr:cNvPr id="199" name="楕円 198">
          <a:extLst>
            <a:ext uri="{FF2B5EF4-FFF2-40B4-BE49-F238E27FC236}">
              <a16:creationId xmlns:a16="http://schemas.microsoft.com/office/drawing/2014/main" id="{5068C068-8F01-42B4-B2FC-AF0D10B063A7}"/>
            </a:ext>
          </a:extLst>
        </xdr:cNvPr>
        <xdr:cNvSpPr/>
      </xdr:nvSpPr>
      <xdr:spPr>
        <a:xfrm>
          <a:off x="1079500" y="134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124993</xdr:rowOff>
    </xdr:from>
    <xdr:ext cx="534377" cy="259045"/>
    <xdr:sp macro="" textlink="">
      <xdr:nvSpPr>
        <xdr:cNvPr id="200" name="テキスト ボックス 199">
          <a:extLst>
            <a:ext uri="{FF2B5EF4-FFF2-40B4-BE49-F238E27FC236}">
              <a16:creationId xmlns:a16="http://schemas.microsoft.com/office/drawing/2014/main" id="{E728DEC2-4DA6-4257-9DAE-59E6D0E8B408}"/>
            </a:ext>
          </a:extLst>
        </xdr:cNvPr>
        <xdr:cNvSpPr txBox="1"/>
      </xdr:nvSpPr>
      <xdr:spPr>
        <a:xfrm>
          <a:off x="863111" y="134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864B33D5-B1CD-427C-BEA8-34F77F0DE51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4D5D5775-5EAB-4770-A3B3-3226C857999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2F7A1E9B-D1F2-4277-9B74-B1D42995D89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72EDC8FF-73E2-45B3-ADDB-52404CF08EB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A0D9FE7D-4C06-4713-AF1A-472BFF1FAAC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AB968C4A-555C-4430-834C-29D07B3FE71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BC238A94-2335-4020-A077-3865B200ACC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E7B99CE8-F62E-4FB1-AC46-05EFAA86790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53D9D5D2-34A5-4C2A-A338-34B9ABB1245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2919ADBC-D509-47B4-9BCD-0FB771723BE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BB289327-805A-40EB-9226-20E7F9E5D7FE}"/>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A3FC4F2E-4CE3-40CB-9656-F7C86DCA07EE}"/>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44D4E410-B541-4F55-9769-38D8283F5118}"/>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CD6F0A79-A8AC-41BD-8FA3-D620AD64341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DE71F64E-21ED-4500-9E59-91A867FA303E}"/>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3D1FF520-16CF-4171-8118-C77EA08C066A}"/>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1C5B7499-ACB1-4623-A840-7EE2CAAE1A6C}"/>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56C98B9-7762-4C00-BB47-ADB569013CB5}"/>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C198A106-2016-4F9F-81D5-7873F1B124E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6A52DB94-889D-43FA-BADB-37061AA90A4C}"/>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D9C4DBD4-3B53-4D4D-A2D6-2A6BE8E43FD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ECF84BAA-671F-4EDB-BE0A-E00104D1516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802D214E-4664-472B-A7CD-16F8FDEA61B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229D8234-D447-4DA3-B09B-CA57596064CC}"/>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658AD0BA-87FF-4067-9EE8-DB064C7EFBF9}"/>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A24E0D5F-745E-4A7A-A9D6-9A975EF43AA1}"/>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5A528BFF-3F35-4CD5-AB94-57E49A9DF956}"/>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C6EF5BAD-823C-4B07-83C5-1CB3AA15FF9E}"/>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141621</xdr:rowOff>
    </xdr:from>
    <xdr:to>
      <xdr:col>24</xdr:col>
      <xdr:colOff>63500</xdr:colOff>
      <xdr:row>95</xdr:row>
      <xdr:rowOff>56</xdr:rowOff>
    </xdr:to>
    <xdr:cxnSp macro="">
      <xdr:nvCxnSpPr>
        <xdr:cNvPr id="229" name="直線コネクタ 228">
          <a:extLst>
            <a:ext uri="{FF2B5EF4-FFF2-40B4-BE49-F238E27FC236}">
              <a16:creationId xmlns:a16="http://schemas.microsoft.com/office/drawing/2014/main" id="{3B7A4528-4891-468B-88AD-50D9E9CF5D8D}"/>
            </a:ext>
          </a:extLst>
        </xdr:cNvPr>
        <xdr:cNvCxnSpPr/>
      </xdr:nvCxnSpPr>
      <xdr:spPr>
        <a:xfrm flipV="1">
          <a:off x="3797300" y="16257921"/>
          <a:ext cx="838200" cy="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CBA99E90-F6C1-458C-BA75-683BFDC8232B}"/>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93E2F37D-DB3A-4236-9A2C-F37883A82C3A}"/>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122571</xdr:rowOff>
    </xdr:from>
    <xdr:to>
      <xdr:col>19</xdr:col>
      <xdr:colOff>177800</xdr:colOff>
      <xdr:row>95</xdr:row>
      <xdr:rowOff>56</xdr:rowOff>
    </xdr:to>
    <xdr:cxnSp macro="">
      <xdr:nvCxnSpPr>
        <xdr:cNvPr id="232" name="直線コネクタ 231">
          <a:extLst>
            <a:ext uri="{FF2B5EF4-FFF2-40B4-BE49-F238E27FC236}">
              <a16:creationId xmlns:a16="http://schemas.microsoft.com/office/drawing/2014/main" id="{821CC1C0-BE22-4862-BFDC-9D21B0C48EED}"/>
            </a:ext>
          </a:extLst>
        </xdr:cNvPr>
        <xdr:cNvCxnSpPr/>
      </xdr:nvCxnSpPr>
      <xdr:spPr>
        <a:xfrm>
          <a:off x="2908300" y="1623887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F7DC9F17-B592-4A83-8EB4-EC3AC20BBD9B}"/>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AC1CD79D-C4DB-44D7-8BAB-512F5C5B55F4}"/>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122571</xdr:rowOff>
    </xdr:from>
    <xdr:to>
      <xdr:col>15</xdr:col>
      <xdr:colOff>50800</xdr:colOff>
      <xdr:row>95</xdr:row>
      <xdr:rowOff>141193</xdr:rowOff>
    </xdr:to>
    <xdr:cxnSp macro="">
      <xdr:nvCxnSpPr>
        <xdr:cNvPr id="235" name="直線コネクタ 234">
          <a:extLst>
            <a:ext uri="{FF2B5EF4-FFF2-40B4-BE49-F238E27FC236}">
              <a16:creationId xmlns:a16="http://schemas.microsoft.com/office/drawing/2014/main" id="{32F0A905-17DC-4BA7-8FC0-247B67748D0C}"/>
            </a:ext>
          </a:extLst>
        </xdr:cNvPr>
        <xdr:cNvCxnSpPr/>
      </xdr:nvCxnSpPr>
      <xdr:spPr>
        <a:xfrm flipV="1">
          <a:off x="2019300" y="16238871"/>
          <a:ext cx="889000" cy="19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EC927F74-C19F-4AC6-8408-B0C580BFD3C9}"/>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588EBA32-20AB-40DC-81C6-BC771BD05ED2}"/>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134023</xdr:rowOff>
    </xdr:from>
    <xdr:to>
      <xdr:col>10</xdr:col>
      <xdr:colOff>114300</xdr:colOff>
      <xdr:row>95</xdr:row>
      <xdr:rowOff>141193</xdr:rowOff>
    </xdr:to>
    <xdr:cxnSp macro="">
      <xdr:nvCxnSpPr>
        <xdr:cNvPr id="238" name="直線コネクタ 237">
          <a:extLst>
            <a:ext uri="{FF2B5EF4-FFF2-40B4-BE49-F238E27FC236}">
              <a16:creationId xmlns:a16="http://schemas.microsoft.com/office/drawing/2014/main" id="{B4EEA015-0A2D-448A-BCDA-4D164E3C0CF6}"/>
            </a:ext>
          </a:extLst>
        </xdr:cNvPr>
        <xdr:cNvCxnSpPr/>
      </xdr:nvCxnSpPr>
      <xdr:spPr>
        <a:xfrm>
          <a:off x="1130300" y="16421773"/>
          <a:ext cx="8890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F7D0775-CF1D-421D-B6B7-8A4C14854CA1}"/>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AD83A124-B224-41A0-95A2-E1C58231F2CE}"/>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718FCDE6-0D01-4B12-B1EC-96E3C311E3E2}"/>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356FF959-91F6-4DDF-88DA-EB89BAF3CEE8}"/>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A8B543B8-BF09-4D63-9EFA-5503C3BD1C7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C43CE904-3D2E-485C-9B6F-5E1E928D37D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28EFF9D5-AF78-4B97-837A-FF2FC114121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50530DE-061A-4D88-A2F1-BEFCA94CFB3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2EDB3740-498A-4D55-9555-FD25CA1D795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90821</xdr:rowOff>
    </xdr:from>
    <xdr:to>
      <xdr:col>24</xdr:col>
      <xdr:colOff>114300</xdr:colOff>
      <xdr:row>95</xdr:row>
      <xdr:rowOff>20971</xdr:rowOff>
    </xdr:to>
    <xdr:sp macro="" textlink="">
      <xdr:nvSpPr>
        <xdr:cNvPr id="248" name="楕円 247">
          <a:extLst>
            <a:ext uri="{FF2B5EF4-FFF2-40B4-BE49-F238E27FC236}">
              <a16:creationId xmlns:a16="http://schemas.microsoft.com/office/drawing/2014/main" id="{CD33259A-CF14-4C7C-A118-6587BD886383}"/>
            </a:ext>
          </a:extLst>
        </xdr:cNvPr>
        <xdr:cNvSpPr/>
      </xdr:nvSpPr>
      <xdr:spPr>
        <a:xfrm>
          <a:off x="4584700" y="162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113698</xdr:rowOff>
    </xdr:from>
    <xdr:ext cx="534377" cy="259045"/>
    <xdr:sp macro="" textlink="">
      <xdr:nvSpPr>
        <xdr:cNvPr id="249" name="扶助費該当値テキスト">
          <a:extLst>
            <a:ext uri="{FF2B5EF4-FFF2-40B4-BE49-F238E27FC236}">
              <a16:creationId xmlns:a16="http://schemas.microsoft.com/office/drawing/2014/main" id="{FEB8FF8C-8F49-4896-8F04-2A252733BCD1}"/>
            </a:ext>
          </a:extLst>
        </xdr:cNvPr>
        <xdr:cNvSpPr txBox="1"/>
      </xdr:nvSpPr>
      <xdr:spPr>
        <a:xfrm>
          <a:off x="4686300" y="1605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120706</xdr:rowOff>
    </xdr:from>
    <xdr:to>
      <xdr:col>20</xdr:col>
      <xdr:colOff>38100</xdr:colOff>
      <xdr:row>95</xdr:row>
      <xdr:rowOff>50856</xdr:rowOff>
    </xdr:to>
    <xdr:sp macro="" textlink="">
      <xdr:nvSpPr>
        <xdr:cNvPr id="250" name="楕円 249">
          <a:extLst>
            <a:ext uri="{FF2B5EF4-FFF2-40B4-BE49-F238E27FC236}">
              <a16:creationId xmlns:a16="http://schemas.microsoft.com/office/drawing/2014/main" id="{F7E91426-52AB-47ED-8ED3-5F7E962998F1}"/>
            </a:ext>
          </a:extLst>
        </xdr:cNvPr>
        <xdr:cNvSpPr/>
      </xdr:nvSpPr>
      <xdr:spPr>
        <a:xfrm>
          <a:off x="3746500" y="162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67383</xdr:rowOff>
    </xdr:from>
    <xdr:ext cx="534377" cy="259045"/>
    <xdr:sp macro="" textlink="">
      <xdr:nvSpPr>
        <xdr:cNvPr id="251" name="テキスト ボックス 250">
          <a:extLst>
            <a:ext uri="{FF2B5EF4-FFF2-40B4-BE49-F238E27FC236}">
              <a16:creationId xmlns:a16="http://schemas.microsoft.com/office/drawing/2014/main" id="{2936AD31-BDD4-4FCF-BB65-4BD4DD098880}"/>
            </a:ext>
          </a:extLst>
        </xdr:cNvPr>
        <xdr:cNvSpPr txBox="1"/>
      </xdr:nvSpPr>
      <xdr:spPr>
        <a:xfrm>
          <a:off x="3530111" y="1601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71771</xdr:rowOff>
    </xdr:from>
    <xdr:to>
      <xdr:col>15</xdr:col>
      <xdr:colOff>101600</xdr:colOff>
      <xdr:row>95</xdr:row>
      <xdr:rowOff>1921</xdr:rowOff>
    </xdr:to>
    <xdr:sp macro="" textlink="">
      <xdr:nvSpPr>
        <xdr:cNvPr id="252" name="楕円 251">
          <a:extLst>
            <a:ext uri="{FF2B5EF4-FFF2-40B4-BE49-F238E27FC236}">
              <a16:creationId xmlns:a16="http://schemas.microsoft.com/office/drawing/2014/main" id="{E7158231-07DA-4ACC-BAC0-FF063191F607}"/>
            </a:ext>
          </a:extLst>
        </xdr:cNvPr>
        <xdr:cNvSpPr/>
      </xdr:nvSpPr>
      <xdr:spPr>
        <a:xfrm>
          <a:off x="2857500" y="161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18448</xdr:rowOff>
    </xdr:from>
    <xdr:ext cx="599010" cy="259045"/>
    <xdr:sp macro="" textlink="">
      <xdr:nvSpPr>
        <xdr:cNvPr id="253" name="テキスト ボックス 252">
          <a:extLst>
            <a:ext uri="{FF2B5EF4-FFF2-40B4-BE49-F238E27FC236}">
              <a16:creationId xmlns:a16="http://schemas.microsoft.com/office/drawing/2014/main" id="{B3750300-1D4E-4569-9173-4A2E0D9FCF86}"/>
            </a:ext>
          </a:extLst>
        </xdr:cNvPr>
        <xdr:cNvSpPr txBox="1"/>
      </xdr:nvSpPr>
      <xdr:spPr>
        <a:xfrm>
          <a:off x="2608795" y="1596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90393</xdr:rowOff>
    </xdr:from>
    <xdr:to>
      <xdr:col>10</xdr:col>
      <xdr:colOff>165100</xdr:colOff>
      <xdr:row>96</xdr:row>
      <xdr:rowOff>20543</xdr:rowOff>
    </xdr:to>
    <xdr:sp macro="" textlink="">
      <xdr:nvSpPr>
        <xdr:cNvPr id="254" name="楕円 253">
          <a:extLst>
            <a:ext uri="{FF2B5EF4-FFF2-40B4-BE49-F238E27FC236}">
              <a16:creationId xmlns:a16="http://schemas.microsoft.com/office/drawing/2014/main" id="{C9D39D22-E006-48AC-AA64-6DAD2838563F}"/>
            </a:ext>
          </a:extLst>
        </xdr:cNvPr>
        <xdr:cNvSpPr/>
      </xdr:nvSpPr>
      <xdr:spPr>
        <a:xfrm>
          <a:off x="1968500" y="1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37070</xdr:rowOff>
    </xdr:from>
    <xdr:ext cx="534377" cy="259045"/>
    <xdr:sp macro="" textlink="">
      <xdr:nvSpPr>
        <xdr:cNvPr id="255" name="テキスト ボックス 254">
          <a:extLst>
            <a:ext uri="{FF2B5EF4-FFF2-40B4-BE49-F238E27FC236}">
              <a16:creationId xmlns:a16="http://schemas.microsoft.com/office/drawing/2014/main" id="{2335D5FF-9EEA-44F1-A091-B5DC31557042}"/>
            </a:ext>
          </a:extLst>
        </xdr:cNvPr>
        <xdr:cNvSpPr txBox="1"/>
      </xdr:nvSpPr>
      <xdr:spPr>
        <a:xfrm>
          <a:off x="1752111" y="161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83223</xdr:rowOff>
    </xdr:from>
    <xdr:to>
      <xdr:col>6</xdr:col>
      <xdr:colOff>38100</xdr:colOff>
      <xdr:row>96</xdr:row>
      <xdr:rowOff>13373</xdr:rowOff>
    </xdr:to>
    <xdr:sp macro="" textlink="">
      <xdr:nvSpPr>
        <xdr:cNvPr id="256" name="楕円 255">
          <a:extLst>
            <a:ext uri="{FF2B5EF4-FFF2-40B4-BE49-F238E27FC236}">
              <a16:creationId xmlns:a16="http://schemas.microsoft.com/office/drawing/2014/main" id="{4470D9BA-54D1-4F37-9FD7-5CB54F7E9386}"/>
            </a:ext>
          </a:extLst>
        </xdr:cNvPr>
        <xdr:cNvSpPr/>
      </xdr:nvSpPr>
      <xdr:spPr>
        <a:xfrm>
          <a:off x="1079500" y="163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29900</xdr:rowOff>
    </xdr:from>
    <xdr:ext cx="534377" cy="259045"/>
    <xdr:sp macro="" textlink="">
      <xdr:nvSpPr>
        <xdr:cNvPr id="257" name="テキスト ボックス 256">
          <a:extLst>
            <a:ext uri="{FF2B5EF4-FFF2-40B4-BE49-F238E27FC236}">
              <a16:creationId xmlns:a16="http://schemas.microsoft.com/office/drawing/2014/main" id="{CA26C06A-973E-442C-B5A8-528B37BB99FD}"/>
            </a:ext>
          </a:extLst>
        </xdr:cNvPr>
        <xdr:cNvSpPr txBox="1"/>
      </xdr:nvSpPr>
      <xdr:spPr>
        <a:xfrm>
          <a:off x="863111" y="161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C757A8C5-DAE4-4BD1-8EA8-44B255EAC71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8186F42C-2963-4D79-B80B-1EB990AA578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33A75BD5-E992-4A7F-BF9E-03929B66A9A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1251F990-2E5B-45B8-82BE-61F018A63FD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D7F626A0-8079-40F1-8060-2281332E1BE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D716C7F3-E886-44C9-B26E-C332A5F2783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FA81F27C-6389-4748-BD96-FDA4FA17A66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B1AEF6C3-42FB-41D4-A504-20E5032FD10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D8823422-EB5F-41E2-A463-C40450ABF0E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1CFE4F66-9232-454A-B0CE-CA00E923B18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81DCE904-5320-4EC9-AB9F-BC7204B2A86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17471064-1468-4CDA-9352-87264EF71324}"/>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CE5BB39-C187-4D86-8684-32BFDDB8C37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3D868A05-0633-4F22-9EEC-53CEF55DC8A5}"/>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4F7E2965-E820-4CAE-ACD9-3DA09A50B51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406A14A1-666F-4B5C-AD6C-4F34585070B6}"/>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D78DB7E6-55F7-4D54-BFAC-838B3017AF6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B2698CB7-395B-4050-9566-D03885083EFC}"/>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2D18EEBF-6CCA-4535-B92E-A868779C8EFE}"/>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E0461523-FC59-4F8A-8DE4-3AF47B64CBC4}"/>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D274E7C1-9C10-4C8E-82EC-0D2EADE7E18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949AC195-650D-40CC-A51F-B06EA8FEF926}"/>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7DEF74E2-C13A-4FA5-88BC-B110CA62F57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8C5E22A5-46C1-4C99-B2F3-111EE2C9E9D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239E1816-EF34-48D2-A556-9728D10AD0B9}"/>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8F13DDA1-83EE-4248-80C0-B0B1FB80AD9C}"/>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1E524CDE-6FCE-45A6-B058-7A69A6C762B7}"/>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D72959E1-7294-4E31-9CBE-70982BFB6604}"/>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93515</xdr:rowOff>
    </xdr:from>
    <xdr:to>
      <xdr:col>55</xdr:col>
      <xdr:colOff>0</xdr:colOff>
      <xdr:row>37</xdr:row>
      <xdr:rowOff>109917</xdr:rowOff>
    </xdr:to>
    <xdr:cxnSp macro="">
      <xdr:nvCxnSpPr>
        <xdr:cNvPr id="286" name="直線コネクタ 285">
          <a:extLst>
            <a:ext uri="{FF2B5EF4-FFF2-40B4-BE49-F238E27FC236}">
              <a16:creationId xmlns:a16="http://schemas.microsoft.com/office/drawing/2014/main" id="{34DD61E0-B901-43E4-974B-1618F14F5590}"/>
            </a:ext>
          </a:extLst>
        </xdr:cNvPr>
        <xdr:cNvCxnSpPr/>
      </xdr:nvCxnSpPr>
      <xdr:spPr>
        <a:xfrm flipV="1">
          <a:off x="9639300" y="6437165"/>
          <a:ext cx="8382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69D0A8F5-E310-482E-BF5F-454EC8E4C772}"/>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B349CF76-3893-4B86-88BC-EA19B518F1B5}"/>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109917</xdr:rowOff>
    </xdr:from>
    <xdr:to>
      <xdr:col>50</xdr:col>
      <xdr:colOff>114300</xdr:colOff>
      <xdr:row>37</xdr:row>
      <xdr:rowOff>137827</xdr:rowOff>
    </xdr:to>
    <xdr:cxnSp macro="">
      <xdr:nvCxnSpPr>
        <xdr:cNvPr id="289" name="直線コネクタ 288">
          <a:extLst>
            <a:ext uri="{FF2B5EF4-FFF2-40B4-BE49-F238E27FC236}">
              <a16:creationId xmlns:a16="http://schemas.microsoft.com/office/drawing/2014/main" id="{A1DCD5B4-8738-4B2E-83F8-032DC593A355}"/>
            </a:ext>
          </a:extLst>
        </xdr:cNvPr>
        <xdr:cNvCxnSpPr/>
      </xdr:nvCxnSpPr>
      <xdr:spPr>
        <a:xfrm flipV="1">
          <a:off x="8750300" y="6453567"/>
          <a:ext cx="889000" cy="2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4F6B02C9-586F-4EB8-8DCF-3B62CE852963}"/>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1C2806B6-E192-475C-BF33-C540B6EC5F7D}"/>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124395</xdr:rowOff>
    </xdr:from>
    <xdr:to>
      <xdr:col>45</xdr:col>
      <xdr:colOff>177800</xdr:colOff>
      <xdr:row>37</xdr:row>
      <xdr:rowOff>137827</xdr:rowOff>
    </xdr:to>
    <xdr:cxnSp macro="">
      <xdr:nvCxnSpPr>
        <xdr:cNvPr id="292" name="直線コネクタ 291">
          <a:extLst>
            <a:ext uri="{FF2B5EF4-FFF2-40B4-BE49-F238E27FC236}">
              <a16:creationId xmlns:a16="http://schemas.microsoft.com/office/drawing/2014/main" id="{602DB0F9-E1E1-43E1-A222-D6B57740EB6D}"/>
            </a:ext>
          </a:extLst>
        </xdr:cNvPr>
        <xdr:cNvCxnSpPr/>
      </xdr:nvCxnSpPr>
      <xdr:spPr>
        <a:xfrm>
          <a:off x="7861300" y="6296595"/>
          <a:ext cx="889000" cy="18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D1B39762-772A-42B9-A441-4F28013E252C}"/>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C2FE8787-7BA3-4C57-A721-7D1567F91D8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124395</xdr:rowOff>
    </xdr:from>
    <xdr:to>
      <xdr:col>41</xdr:col>
      <xdr:colOff>50800</xdr:colOff>
      <xdr:row>38</xdr:row>
      <xdr:rowOff>29728</xdr:rowOff>
    </xdr:to>
    <xdr:cxnSp macro="">
      <xdr:nvCxnSpPr>
        <xdr:cNvPr id="295" name="直線コネクタ 294">
          <a:extLst>
            <a:ext uri="{FF2B5EF4-FFF2-40B4-BE49-F238E27FC236}">
              <a16:creationId xmlns:a16="http://schemas.microsoft.com/office/drawing/2014/main" id="{FE8470CE-492A-440B-96BC-3D3E3B9A2176}"/>
            </a:ext>
          </a:extLst>
        </xdr:cNvPr>
        <xdr:cNvCxnSpPr/>
      </xdr:nvCxnSpPr>
      <xdr:spPr>
        <a:xfrm flipV="1">
          <a:off x="6972300" y="6296595"/>
          <a:ext cx="889000" cy="24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6230D90A-D4CE-46C6-B732-FD6573A1D3D6}"/>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5DB6DB24-F8D8-4BC4-BF40-5FD72B87D9E6}"/>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D8FD648D-6377-4890-8C43-9D76D17F4E25}"/>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D2219A6-649E-4981-B82C-9C766C6B3622}"/>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A549DE1D-BB28-43A2-AB52-4A2EB00003F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E719931-0C6C-485F-9321-D3D9E66B25B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A1695E8C-E5CA-49FB-9C1B-D76F045DAD3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3FD7B80A-44CD-4890-B3CF-482404D0007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B00B0A61-8469-4106-ABFA-894876E209C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42715</xdr:rowOff>
    </xdr:from>
    <xdr:to>
      <xdr:col>55</xdr:col>
      <xdr:colOff>50800</xdr:colOff>
      <xdr:row>37</xdr:row>
      <xdr:rowOff>144315</xdr:rowOff>
    </xdr:to>
    <xdr:sp macro="" textlink="">
      <xdr:nvSpPr>
        <xdr:cNvPr id="305" name="楕円 304">
          <a:extLst>
            <a:ext uri="{FF2B5EF4-FFF2-40B4-BE49-F238E27FC236}">
              <a16:creationId xmlns:a16="http://schemas.microsoft.com/office/drawing/2014/main" id="{AC0C1D78-0B6B-4DBC-9D43-3E27283D3A09}"/>
            </a:ext>
          </a:extLst>
        </xdr:cNvPr>
        <xdr:cNvSpPr/>
      </xdr:nvSpPr>
      <xdr:spPr>
        <a:xfrm>
          <a:off x="10426700" y="63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129092</xdr:rowOff>
    </xdr:from>
    <xdr:ext cx="599010" cy="259045"/>
    <xdr:sp macro="" textlink="">
      <xdr:nvSpPr>
        <xdr:cNvPr id="306" name="補助費等該当値テキスト">
          <a:extLst>
            <a:ext uri="{FF2B5EF4-FFF2-40B4-BE49-F238E27FC236}">
              <a16:creationId xmlns:a16="http://schemas.microsoft.com/office/drawing/2014/main" id="{0640DDF5-DAAD-40DD-860D-741AA2CF3EFD}"/>
            </a:ext>
          </a:extLst>
        </xdr:cNvPr>
        <xdr:cNvSpPr txBox="1"/>
      </xdr:nvSpPr>
      <xdr:spPr>
        <a:xfrm>
          <a:off x="10528300" y="630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59117</xdr:rowOff>
    </xdr:from>
    <xdr:to>
      <xdr:col>50</xdr:col>
      <xdr:colOff>165100</xdr:colOff>
      <xdr:row>37</xdr:row>
      <xdr:rowOff>160717</xdr:rowOff>
    </xdr:to>
    <xdr:sp macro="" textlink="">
      <xdr:nvSpPr>
        <xdr:cNvPr id="307" name="楕円 306">
          <a:extLst>
            <a:ext uri="{FF2B5EF4-FFF2-40B4-BE49-F238E27FC236}">
              <a16:creationId xmlns:a16="http://schemas.microsoft.com/office/drawing/2014/main" id="{87FEF70F-DC34-435E-B891-91EB7DB87E8F}"/>
            </a:ext>
          </a:extLst>
        </xdr:cNvPr>
        <xdr:cNvSpPr/>
      </xdr:nvSpPr>
      <xdr:spPr>
        <a:xfrm>
          <a:off x="9588500" y="64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151844</xdr:rowOff>
    </xdr:from>
    <xdr:ext cx="599010" cy="259045"/>
    <xdr:sp macro="" textlink="">
      <xdr:nvSpPr>
        <xdr:cNvPr id="308" name="テキスト ボックス 307">
          <a:extLst>
            <a:ext uri="{FF2B5EF4-FFF2-40B4-BE49-F238E27FC236}">
              <a16:creationId xmlns:a16="http://schemas.microsoft.com/office/drawing/2014/main" id="{F6B2552B-C0FB-4AA9-8CF0-36C395668195}"/>
            </a:ext>
          </a:extLst>
        </xdr:cNvPr>
        <xdr:cNvSpPr txBox="1"/>
      </xdr:nvSpPr>
      <xdr:spPr>
        <a:xfrm>
          <a:off x="9339795" y="649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87027</xdr:rowOff>
    </xdr:from>
    <xdr:to>
      <xdr:col>46</xdr:col>
      <xdr:colOff>38100</xdr:colOff>
      <xdr:row>38</xdr:row>
      <xdr:rowOff>17177</xdr:rowOff>
    </xdr:to>
    <xdr:sp macro="" textlink="">
      <xdr:nvSpPr>
        <xdr:cNvPr id="309" name="楕円 308">
          <a:extLst>
            <a:ext uri="{FF2B5EF4-FFF2-40B4-BE49-F238E27FC236}">
              <a16:creationId xmlns:a16="http://schemas.microsoft.com/office/drawing/2014/main" id="{4B71A1BA-F6C7-4C16-BBE3-19F5FCA4167B}"/>
            </a:ext>
          </a:extLst>
        </xdr:cNvPr>
        <xdr:cNvSpPr/>
      </xdr:nvSpPr>
      <xdr:spPr>
        <a:xfrm>
          <a:off x="8699500" y="64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8304</xdr:rowOff>
    </xdr:from>
    <xdr:ext cx="599010" cy="259045"/>
    <xdr:sp macro="" textlink="">
      <xdr:nvSpPr>
        <xdr:cNvPr id="310" name="テキスト ボックス 309">
          <a:extLst>
            <a:ext uri="{FF2B5EF4-FFF2-40B4-BE49-F238E27FC236}">
              <a16:creationId xmlns:a16="http://schemas.microsoft.com/office/drawing/2014/main" id="{BC9CBA63-5978-4CAF-AAD9-B7130028BB66}"/>
            </a:ext>
          </a:extLst>
        </xdr:cNvPr>
        <xdr:cNvSpPr txBox="1"/>
      </xdr:nvSpPr>
      <xdr:spPr>
        <a:xfrm>
          <a:off x="8450795" y="652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73595</xdr:rowOff>
    </xdr:from>
    <xdr:to>
      <xdr:col>41</xdr:col>
      <xdr:colOff>101600</xdr:colOff>
      <xdr:row>37</xdr:row>
      <xdr:rowOff>3745</xdr:rowOff>
    </xdr:to>
    <xdr:sp macro="" textlink="">
      <xdr:nvSpPr>
        <xdr:cNvPr id="311" name="楕円 310">
          <a:extLst>
            <a:ext uri="{FF2B5EF4-FFF2-40B4-BE49-F238E27FC236}">
              <a16:creationId xmlns:a16="http://schemas.microsoft.com/office/drawing/2014/main" id="{43423FCE-999B-48B5-B856-99CF52E47322}"/>
            </a:ext>
          </a:extLst>
        </xdr:cNvPr>
        <xdr:cNvSpPr/>
      </xdr:nvSpPr>
      <xdr:spPr>
        <a:xfrm>
          <a:off x="7810500" y="62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166322</xdr:rowOff>
    </xdr:from>
    <xdr:ext cx="599010" cy="259045"/>
    <xdr:sp macro="" textlink="">
      <xdr:nvSpPr>
        <xdr:cNvPr id="312" name="テキスト ボックス 311">
          <a:extLst>
            <a:ext uri="{FF2B5EF4-FFF2-40B4-BE49-F238E27FC236}">
              <a16:creationId xmlns:a16="http://schemas.microsoft.com/office/drawing/2014/main" id="{7CB1F7F0-FD7F-4C27-97F1-FD5659461757}"/>
            </a:ext>
          </a:extLst>
        </xdr:cNvPr>
        <xdr:cNvSpPr txBox="1"/>
      </xdr:nvSpPr>
      <xdr:spPr>
        <a:xfrm>
          <a:off x="7561795" y="633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150378</xdr:rowOff>
    </xdr:from>
    <xdr:to>
      <xdr:col>36</xdr:col>
      <xdr:colOff>165100</xdr:colOff>
      <xdr:row>38</xdr:row>
      <xdr:rowOff>80528</xdr:rowOff>
    </xdr:to>
    <xdr:sp macro="" textlink="">
      <xdr:nvSpPr>
        <xdr:cNvPr id="313" name="楕円 312">
          <a:extLst>
            <a:ext uri="{FF2B5EF4-FFF2-40B4-BE49-F238E27FC236}">
              <a16:creationId xmlns:a16="http://schemas.microsoft.com/office/drawing/2014/main" id="{442ED5E5-72C5-4DEB-B4E7-29D45B161F9F}"/>
            </a:ext>
          </a:extLst>
        </xdr:cNvPr>
        <xdr:cNvSpPr/>
      </xdr:nvSpPr>
      <xdr:spPr>
        <a:xfrm>
          <a:off x="6921500" y="649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71655</xdr:rowOff>
    </xdr:from>
    <xdr:ext cx="534377" cy="259045"/>
    <xdr:sp macro="" textlink="">
      <xdr:nvSpPr>
        <xdr:cNvPr id="314" name="テキスト ボックス 313">
          <a:extLst>
            <a:ext uri="{FF2B5EF4-FFF2-40B4-BE49-F238E27FC236}">
              <a16:creationId xmlns:a16="http://schemas.microsoft.com/office/drawing/2014/main" id="{4B7928FC-4848-4408-AD62-5EF7A0F2E752}"/>
            </a:ext>
          </a:extLst>
        </xdr:cNvPr>
        <xdr:cNvSpPr txBox="1"/>
      </xdr:nvSpPr>
      <xdr:spPr>
        <a:xfrm>
          <a:off x="6705111" y="658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DCD84924-F51C-4BF9-A0F4-7CE80047FA6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D7E4A5D0-B3B3-4706-893C-53AEE32E180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14A4E9A2-3CCB-433D-A96A-2A5F5F8A576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76F170AE-ECC3-4125-8770-EBA48E5F48A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910A4BC2-2BFA-4E88-9C02-765FEFA61F4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9A73B6DC-841D-4ACE-BFFE-92A73778237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941CD4AB-D9BC-4C1F-A1AC-E76C6F8C102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B16DDDF9-FBCD-4262-B7D7-49D04E7C2C7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6C99434A-CA7E-449C-B8B3-4F05D900063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8A8DD94A-67A3-4C53-B06F-422EB187993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87002668-62D1-421E-BA0E-51DA1918A2C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700315BB-DF6C-4CA6-9E9A-F042BE5BA5E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7BC78E74-7F69-4A6A-A2DE-F5C1476F393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467EB4A1-D248-44D8-9B13-0B49B7FA59F2}"/>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4A44F3AD-3AB4-46FD-A3BB-217D76F64D5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2A4283A9-D95B-4D00-A33F-5F54DDF67308}"/>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58A4C6ED-2103-41B4-A20F-F43465A056DC}"/>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54E98662-8357-4B98-B1CE-10466ED56666}"/>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F82F58DE-2C88-45CF-ADBB-529E2E868076}"/>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E6589A24-0C1C-4AFF-B83D-17033D9F24F9}"/>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71B388F2-F336-472D-AF8B-E18D194DC6B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7B51A9E-AEE8-46BD-ABFC-8E6320C374BF}"/>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60CAF688-BCCE-4616-B842-F6F64A2409F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DCC3848A-E192-4EDA-9B03-E06556E6452E}"/>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B048C326-1B39-4B39-930C-171DB788A1AD}"/>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B85B3D8-63BB-4A6D-852D-051BCBE4F796}"/>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53618A15-1FB8-4048-8F75-D478C4FF83D5}"/>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90D266AE-4F4A-4029-A042-3CA88F08935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68650</xdr:rowOff>
    </xdr:from>
    <xdr:to>
      <xdr:col>55</xdr:col>
      <xdr:colOff>0</xdr:colOff>
      <xdr:row>58</xdr:row>
      <xdr:rowOff>137174</xdr:rowOff>
    </xdr:to>
    <xdr:cxnSp macro="">
      <xdr:nvCxnSpPr>
        <xdr:cNvPr id="343" name="直線コネクタ 342">
          <a:extLst>
            <a:ext uri="{FF2B5EF4-FFF2-40B4-BE49-F238E27FC236}">
              <a16:creationId xmlns:a16="http://schemas.microsoft.com/office/drawing/2014/main" id="{EC813F6B-CFDB-49A8-BA53-87DCAC18BA3B}"/>
            </a:ext>
          </a:extLst>
        </xdr:cNvPr>
        <xdr:cNvCxnSpPr/>
      </xdr:nvCxnSpPr>
      <xdr:spPr>
        <a:xfrm flipV="1">
          <a:off x="9639300" y="10012750"/>
          <a:ext cx="838200" cy="6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BCF098C0-F413-4C36-BAFC-AF6399EE68D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544090AD-1744-4461-85DE-5FEDED12BDDC}"/>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122855</xdr:rowOff>
    </xdr:from>
    <xdr:to>
      <xdr:col>50</xdr:col>
      <xdr:colOff>114300</xdr:colOff>
      <xdr:row>58</xdr:row>
      <xdr:rowOff>137174</xdr:rowOff>
    </xdr:to>
    <xdr:cxnSp macro="">
      <xdr:nvCxnSpPr>
        <xdr:cNvPr id="346" name="直線コネクタ 345">
          <a:extLst>
            <a:ext uri="{FF2B5EF4-FFF2-40B4-BE49-F238E27FC236}">
              <a16:creationId xmlns:a16="http://schemas.microsoft.com/office/drawing/2014/main" id="{AF2A78D3-7E3E-44DB-90AE-B90224569EDD}"/>
            </a:ext>
          </a:extLst>
        </xdr:cNvPr>
        <xdr:cNvCxnSpPr/>
      </xdr:nvCxnSpPr>
      <xdr:spPr>
        <a:xfrm>
          <a:off x="8750300" y="10066955"/>
          <a:ext cx="889000" cy="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31E17B6-B601-42DF-8F91-8319BF312444}"/>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29C7AE26-62EC-4902-9DF6-3FBE9B47CBF2}"/>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122855</xdr:rowOff>
    </xdr:from>
    <xdr:to>
      <xdr:col>45</xdr:col>
      <xdr:colOff>177800</xdr:colOff>
      <xdr:row>58</xdr:row>
      <xdr:rowOff>141643</xdr:rowOff>
    </xdr:to>
    <xdr:cxnSp macro="">
      <xdr:nvCxnSpPr>
        <xdr:cNvPr id="349" name="直線コネクタ 348">
          <a:extLst>
            <a:ext uri="{FF2B5EF4-FFF2-40B4-BE49-F238E27FC236}">
              <a16:creationId xmlns:a16="http://schemas.microsoft.com/office/drawing/2014/main" id="{77A6A90A-C009-49D7-BB0F-425959091034}"/>
            </a:ext>
          </a:extLst>
        </xdr:cNvPr>
        <xdr:cNvCxnSpPr/>
      </xdr:nvCxnSpPr>
      <xdr:spPr>
        <a:xfrm flipV="1">
          <a:off x="7861300" y="10066955"/>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BEC9DA4D-A327-4C6A-8455-40C536C67B66}"/>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432C2B88-3C5D-4721-829A-4A35289FA8BC}"/>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141643</xdr:rowOff>
    </xdr:from>
    <xdr:to>
      <xdr:col>41</xdr:col>
      <xdr:colOff>50800</xdr:colOff>
      <xdr:row>58</xdr:row>
      <xdr:rowOff>151563</xdr:rowOff>
    </xdr:to>
    <xdr:cxnSp macro="">
      <xdr:nvCxnSpPr>
        <xdr:cNvPr id="352" name="直線コネクタ 351">
          <a:extLst>
            <a:ext uri="{FF2B5EF4-FFF2-40B4-BE49-F238E27FC236}">
              <a16:creationId xmlns:a16="http://schemas.microsoft.com/office/drawing/2014/main" id="{DB906574-8CD7-49D5-938C-8570B15A18B7}"/>
            </a:ext>
          </a:extLst>
        </xdr:cNvPr>
        <xdr:cNvCxnSpPr/>
      </xdr:nvCxnSpPr>
      <xdr:spPr>
        <a:xfrm flipV="1">
          <a:off x="6972300" y="10085743"/>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2A92FA2A-457B-400E-B3B2-610B89803C0F}"/>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A5B36744-E808-462C-B133-0E01DAE380DB}"/>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AE7B38EC-3537-4020-980B-1823CA08E812}"/>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959D5C3B-EE73-447C-80FF-9C3432153947}"/>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785A67E-A89F-4FF4-B92D-3682E939D05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22F5336C-2571-4295-9B55-1766EDDDE59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DF7CAAD3-F389-41F6-8A2B-29572DAAD28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2092A4F3-1A70-48D3-A393-1094E0EB065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BA09202-DD87-46D1-926C-3847CFDB53C6}"/>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17850</xdr:rowOff>
    </xdr:from>
    <xdr:to>
      <xdr:col>55</xdr:col>
      <xdr:colOff>50800</xdr:colOff>
      <xdr:row>58</xdr:row>
      <xdr:rowOff>119450</xdr:rowOff>
    </xdr:to>
    <xdr:sp macro="" textlink="">
      <xdr:nvSpPr>
        <xdr:cNvPr id="362" name="楕円 361">
          <a:extLst>
            <a:ext uri="{FF2B5EF4-FFF2-40B4-BE49-F238E27FC236}">
              <a16:creationId xmlns:a16="http://schemas.microsoft.com/office/drawing/2014/main" id="{51292DB4-DA94-4E6F-AE56-DC5D76A10E52}"/>
            </a:ext>
          </a:extLst>
        </xdr:cNvPr>
        <xdr:cNvSpPr/>
      </xdr:nvSpPr>
      <xdr:spPr>
        <a:xfrm>
          <a:off x="10426700" y="99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167727</xdr:rowOff>
    </xdr:from>
    <xdr:ext cx="599010" cy="259045"/>
    <xdr:sp macro="" textlink="">
      <xdr:nvSpPr>
        <xdr:cNvPr id="363" name="普通建設事業費該当値テキスト">
          <a:extLst>
            <a:ext uri="{FF2B5EF4-FFF2-40B4-BE49-F238E27FC236}">
              <a16:creationId xmlns:a16="http://schemas.microsoft.com/office/drawing/2014/main" id="{E97C81AC-774D-4D67-8945-535D6DE4893C}"/>
            </a:ext>
          </a:extLst>
        </xdr:cNvPr>
        <xdr:cNvSpPr txBox="1"/>
      </xdr:nvSpPr>
      <xdr:spPr>
        <a:xfrm>
          <a:off x="10528300" y="994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86374</xdr:rowOff>
    </xdr:from>
    <xdr:to>
      <xdr:col>50</xdr:col>
      <xdr:colOff>165100</xdr:colOff>
      <xdr:row>59</xdr:row>
      <xdr:rowOff>16524</xdr:rowOff>
    </xdr:to>
    <xdr:sp macro="" textlink="">
      <xdr:nvSpPr>
        <xdr:cNvPr id="364" name="楕円 363">
          <a:extLst>
            <a:ext uri="{FF2B5EF4-FFF2-40B4-BE49-F238E27FC236}">
              <a16:creationId xmlns:a16="http://schemas.microsoft.com/office/drawing/2014/main" id="{62671F5B-6755-44A4-AD2F-C35E3ADE0FF6}"/>
            </a:ext>
          </a:extLst>
        </xdr:cNvPr>
        <xdr:cNvSpPr/>
      </xdr:nvSpPr>
      <xdr:spPr>
        <a:xfrm>
          <a:off x="9588500" y="100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7651</xdr:rowOff>
    </xdr:from>
    <xdr:ext cx="599010" cy="259045"/>
    <xdr:sp macro="" textlink="">
      <xdr:nvSpPr>
        <xdr:cNvPr id="365" name="テキスト ボックス 364">
          <a:extLst>
            <a:ext uri="{FF2B5EF4-FFF2-40B4-BE49-F238E27FC236}">
              <a16:creationId xmlns:a16="http://schemas.microsoft.com/office/drawing/2014/main" id="{A9074866-198B-4369-BFEE-10691C84B6FC}"/>
            </a:ext>
          </a:extLst>
        </xdr:cNvPr>
        <xdr:cNvSpPr txBox="1"/>
      </xdr:nvSpPr>
      <xdr:spPr>
        <a:xfrm>
          <a:off x="9339795" y="1012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72055</xdr:rowOff>
    </xdr:from>
    <xdr:to>
      <xdr:col>46</xdr:col>
      <xdr:colOff>38100</xdr:colOff>
      <xdr:row>59</xdr:row>
      <xdr:rowOff>2205</xdr:rowOff>
    </xdr:to>
    <xdr:sp macro="" textlink="">
      <xdr:nvSpPr>
        <xdr:cNvPr id="366" name="楕円 365">
          <a:extLst>
            <a:ext uri="{FF2B5EF4-FFF2-40B4-BE49-F238E27FC236}">
              <a16:creationId xmlns:a16="http://schemas.microsoft.com/office/drawing/2014/main" id="{6A5131B9-29F9-44F1-8C9A-3955A68792F9}"/>
            </a:ext>
          </a:extLst>
        </xdr:cNvPr>
        <xdr:cNvSpPr/>
      </xdr:nvSpPr>
      <xdr:spPr>
        <a:xfrm>
          <a:off x="8699500" y="100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164782</xdr:rowOff>
    </xdr:from>
    <xdr:ext cx="599010" cy="259045"/>
    <xdr:sp macro="" textlink="">
      <xdr:nvSpPr>
        <xdr:cNvPr id="367" name="テキスト ボックス 366">
          <a:extLst>
            <a:ext uri="{FF2B5EF4-FFF2-40B4-BE49-F238E27FC236}">
              <a16:creationId xmlns:a16="http://schemas.microsoft.com/office/drawing/2014/main" id="{0AC1444A-90BE-475C-B926-79BB88D598AB}"/>
            </a:ext>
          </a:extLst>
        </xdr:cNvPr>
        <xdr:cNvSpPr txBox="1"/>
      </xdr:nvSpPr>
      <xdr:spPr>
        <a:xfrm>
          <a:off x="8450795" y="1010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90843</xdr:rowOff>
    </xdr:from>
    <xdr:to>
      <xdr:col>41</xdr:col>
      <xdr:colOff>101600</xdr:colOff>
      <xdr:row>59</xdr:row>
      <xdr:rowOff>20993</xdr:rowOff>
    </xdr:to>
    <xdr:sp macro="" textlink="">
      <xdr:nvSpPr>
        <xdr:cNvPr id="368" name="楕円 367">
          <a:extLst>
            <a:ext uri="{FF2B5EF4-FFF2-40B4-BE49-F238E27FC236}">
              <a16:creationId xmlns:a16="http://schemas.microsoft.com/office/drawing/2014/main" id="{94CF624A-690A-41CE-AD52-430E6B68353E}"/>
            </a:ext>
          </a:extLst>
        </xdr:cNvPr>
        <xdr:cNvSpPr/>
      </xdr:nvSpPr>
      <xdr:spPr>
        <a:xfrm>
          <a:off x="7810500" y="100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12120</xdr:rowOff>
    </xdr:from>
    <xdr:ext cx="534377" cy="259045"/>
    <xdr:sp macro="" textlink="">
      <xdr:nvSpPr>
        <xdr:cNvPr id="369" name="テキスト ボックス 368">
          <a:extLst>
            <a:ext uri="{FF2B5EF4-FFF2-40B4-BE49-F238E27FC236}">
              <a16:creationId xmlns:a16="http://schemas.microsoft.com/office/drawing/2014/main" id="{633A3801-123B-4CF3-9495-EBA861FB3FED}"/>
            </a:ext>
          </a:extLst>
        </xdr:cNvPr>
        <xdr:cNvSpPr txBox="1"/>
      </xdr:nvSpPr>
      <xdr:spPr>
        <a:xfrm>
          <a:off x="7594111" y="101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100763</xdr:rowOff>
    </xdr:from>
    <xdr:to>
      <xdr:col>36</xdr:col>
      <xdr:colOff>165100</xdr:colOff>
      <xdr:row>59</xdr:row>
      <xdr:rowOff>30913</xdr:rowOff>
    </xdr:to>
    <xdr:sp macro="" textlink="">
      <xdr:nvSpPr>
        <xdr:cNvPr id="370" name="楕円 369">
          <a:extLst>
            <a:ext uri="{FF2B5EF4-FFF2-40B4-BE49-F238E27FC236}">
              <a16:creationId xmlns:a16="http://schemas.microsoft.com/office/drawing/2014/main" id="{0CB4AA42-D66C-4144-85F5-DEE27D7C92CA}"/>
            </a:ext>
          </a:extLst>
        </xdr:cNvPr>
        <xdr:cNvSpPr/>
      </xdr:nvSpPr>
      <xdr:spPr>
        <a:xfrm>
          <a:off x="6921500" y="100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22040</xdr:rowOff>
    </xdr:from>
    <xdr:ext cx="534377" cy="259045"/>
    <xdr:sp macro="" textlink="">
      <xdr:nvSpPr>
        <xdr:cNvPr id="371" name="テキスト ボックス 370">
          <a:extLst>
            <a:ext uri="{FF2B5EF4-FFF2-40B4-BE49-F238E27FC236}">
              <a16:creationId xmlns:a16="http://schemas.microsoft.com/office/drawing/2014/main" id="{1986BBD2-ED0E-4D56-AA1C-479661168B9F}"/>
            </a:ext>
          </a:extLst>
        </xdr:cNvPr>
        <xdr:cNvSpPr txBox="1"/>
      </xdr:nvSpPr>
      <xdr:spPr>
        <a:xfrm>
          <a:off x="6705111" y="101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4EFA6456-27DD-4320-BC5E-400BAA55728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4E1DAB85-544B-4111-BCF4-B5F36D8EC21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9D6C8886-C151-4864-99BA-DA2B057F914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46BD13B0-BD0B-483C-BD1F-53F603372BB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AD3AFE74-BEF4-4863-88D4-97682084ADB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B69821B5-47BD-4042-B069-BD3D2B16647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3CE9FE2E-2A3B-45A9-A3FC-E306FC62703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52E66AA7-2D70-467F-B3D0-A1FBF47069E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BA171A24-06AC-4D7C-944F-BAB315B1699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A2215147-52F6-4447-92F6-9E4ECDCA3CF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AFF54FE5-268C-413D-AB26-14C0C01C5AF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A053342B-F321-4170-A6A5-9644E2A596D3}"/>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5EEB2CC9-816D-46E9-8AB3-0AA5DF6F92DD}"/>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AE05589A-F91A-41F3-9AF9-216E1768BF81}"/>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5CE9784C-5DB4-4973-A1DD-AB41E97E870C}"/>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5590BDE9-3EBE-446D-8716-0D83F87C339D}"/>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E2CADC62-B2EA-43AE-B7A1-B5F8F696C943}"/>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3BF18ACD-BE2E-4B24-A8D2-15F05F8FE8C2}"/>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65C78CDB-A098-4845-AECB-7A23EAABF4AC}"/>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6C3AADBA-0111-41CE-BD70-31F817F5626D}"/>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C3DC75D3-7744-4D12-BCE1-0F924DDB5A4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76D9F71F-6680-4B08-8DE9-0CACEA23640F}"/>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279F312-433A-428F-AEA4-1C668917AEB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D76D521A-446E-4E38-83B5-FC2FBD9F272F}"/>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6C82F635-79DA-4DFB-BB12-7C321E7120C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78A30BB0-A463-4CE7-8B2A-DC231F19B8B3}"/>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ED78AA3F-3550-49EE-B124-94B2A8F8CFEC}"/>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43F987F-CD9E-45F5-9C07-4E9EA4CD710F}"/>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F64F4EEE-BAB1-4906-8D28-C8E2F504518F}"/>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FCB7601E-5119-4B3B-8BC3-F98025A59C59}"/>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164362</xdr:rowOff>
    </xdr:from>
    <xdr:to>
      <xdr:col>55</xdr:col>
      <xdr:colOff>0</xdr:colOff>
      <xdr:row>79</xdr:row>
      <xdr:rowOff>63350</xdr:rowOff>
    </xdr:to>
    <xdr:cxnSp macro="">
      <xdr:nvCxnSpPr>
        <xdr:cNvPr id="402" name="直線コネクタ 401">
          <a:extLst>
            <a:ext uri="{FF2B5EF4-FFF2-40B4-BE49-F238E27FC236}">
              <a16:creationId xmlns:a16="http://schemas.microsoft.com/office/drawing/2014/main" id="{DEFC9A38-B7A5-4B98-9F54-EC2C616691F6}"/>
            </a:ext>
          </a:extLst>
        </xdr:cNvPr>
        <xdr:cNvCxnSpPr/>
      </xdr:nvCxnSpPr>
      <xdr:spPr>
        <a:xfrm flipV="1">
          <a:off x="9639300" y="13537462"/>
          <a:ext cx="838200" cy="7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45E82036-BC70-44F4-8462-ADBFC5BF6AFD}"/>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5CFEC682-E209-4C21-8C8A-08ED990D0F36}"/>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38999</xdr:rowOff>
    </xdr:from>
    <xdr:to>
      <xdr:col>50</xdr:col>
      <xdr:colOff>114300</xdr:colOff>
      <xdr:row>79</xdr:row>
      <xdr:rowOff>63350</xdr:rowOff>
    </xdr:to>
    <xdr:cxnSp macro="">
      <xdr:nvCxnSpPr>
        <xdr:cNvPr id="405" name="直線コネクタ 404">
          <a:extLst>
            <a:ext uri="{FF2B5EF4-FFF2-40B4-BE49-F238E27FC236}">
              <a16:creationId xmlns:a16="http://schemas.microsoft.com/office/drawing/2014/main" id="{2C45F502-07B8-466D-B6D9-8CFC90B5FF3D}"/>
            </a:ext>
          </a:extLst>
        </xdr:cNvPr>
        <xdr:cNvCxnSpPr/>
      </xdr:nvCxnSpPr>
      <xdr:spPr>
        <a:xfrm>
          <a:off x="8750300" y="13583549"/>
          <a:ext cx="889000" cy="2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520A9B96-DEF8-43C2-BD6F-ADC5A09FF757}"/>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9596A90F-D39F-41A2-B914-4E91C0DCD8FC}"/>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38999</xdr:rowOff>
    </xdr:from>
    <xdr:to>
      <xdr:col>45</xdr:col>
      <xdr:colOff>177800</xdr:colOff>
      <xdr:row>79</xdr:row>
      <xdr:rowOff>81068</xdr:rowOff>
    </xdr:to>
    <xdr:cxnSp macro="">
      <xdr:nvCxnSpPr>
        <xdr:cNvPr id="408" name="直線コネクタ 407">
          <a:extLst>
            <a:ext uri="{FF2B5EF4-FFF2-40B4-BE49-F238E27FC236}">
              <a16:creationId xmlns:a16="http://schemas.microsoft.com/office/drawing/2014/main" id="{C6C820F6-0A5F-4DD9-9C4E-D78130A6817B}"/>
            </a:ext>
          </a:extLst>
        </xdr:cNvPr>
        <xdr:cNvCxnSpPr/>
      </xdr:nvCxnSpPr>
      <xdr:spPr>
        <a:xfrm flipV="1">
          <a:off x="7861300" y="13583549"/>
          <a:ext cx="889000" cy="4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5D233B29-D15C-4323-B870-9D6D91AFA9FF}"/>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69EAF72B-EF45-4F7E-AEEA-AB41A541D53C}"/>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81068</xdr:rowOff>
    </xdr:from>
    <xdr:to>
      <xdr:col>41</xdr:col>
      <xdr:colOff>50800</xdr:colOff>
      <xdr:row>79</xdr:row>
      <xdr:rowOff>92303</xdr:rowOff>
    </xdr:to>
    <xdr:cxnSp macro="">
      <xdr:nvCxnSpPr>
        <xdr:cNvPr id="411" name="直線コネクタ 410">
          <a:extLst>
            <a:ext uri="{FF2B5EF4-FFF2-40B4-BE49-F238E27FC236}">
              <a16:creationId xmlns:a16="http://schemas.microsoft.com/office/drawing/2014/main" id="{402A803C-9898-49DE-AEE4-238434F776F3}"/>
            </a:ext>
          </a:extLst>
        </xdr:cNvPr>
        <xdr:cNvCxnSpPr/>
      </xdr:nvCxnSpPr>
      <xdr:spPr>
        <a:xfrm flipV="1">
          <a:off x="6972300" y="13625618"/>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383B1450-726B-4CF8-908E-2F334B76C4CF}"/>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332EC016-208B-48AA-A563-96DF418B2E3E}"/>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30EBD21D-3802-4256-8248-F214E7BF4C86}"/>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9E6BF23B-7771-477E-B228-3AFFF01EC2E7}"/>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2EF3DB0E-9A8F-4426-A53E-548AE31DB68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BF54500E-070A-47AC-ACA0-8661274EB6A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5B7DC6C9-8B6E-480C-B7F4-468AA05B3BE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7810D8C-4BDC-4455-90FE-5C109CF16F7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457E0725-3690-4B82-AE10-437325BDFF4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113562</xdr:rowOff>
    </xdr:from>
    <xdr:to>
      <xdr:col>55</xdr:col>
      <xdr:colOff>50800</xdr:colOff>
      <xdr:row>79</xdr:row>
      <xdr:rowOff>43712</xdr:rowOff>
    </xdr:to>
    <xdr:sp macro="" textlink="">
      <xdr:nvSpPr>
        <xdr:cNvPr id="421" name="楕円 420">
          <a:extLst>
            <a:ext uri="{FF2B5EF4-FFF2-40B4-BE49-F238E27FC236}">
              <a16:creationId xmlns:a16="http://schemas.microsoft.com/office/drawing/2014/main" id="{A77F562C-6AF0-45E2-8970-77E5A31A9377}"/>
            </a:ext>
          </a:extLst>
        </xdr:cNvPr>
        <xdr:cNvSpPr/>
      </xdr:nvSpPr>
      <xdr:spPr>
        <a:xfrm>
          <a:off x="10426700" y="134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72939</xdr:rowOff>
    </xdr:from>
    <xdr:ext cx="534377" cy="259045"/>
    <xdr:sp macro="" textlink="">
      <xdr:nvSpPr>
        <xdr:cNvPr id="422" name="普通建設事業費 （ うち新規整備　）該当値テキスト">
          <a:extLst>
            <a:ext uri="{FF2B5EF4-FFF2-40B4-BE49-F238E27FC236}">
              <a16:creationId xmlns:a16="http://schemas.microsoft.com/office/drawing/2014/main" id="{9DDAD68F-A177-4C90-B193-C21E2C05C57E}"/>
            </a:ext>
          </a:extLst>
        </xdr:cNvPr>
        <xdr:cNvSpPr txBox="1"/>
      </xdr:nvSpPr>
      <xdr:spPr>
        <a:xfrm>
          <a:off x="10528300" y="132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12550</xdr:rowOff>
    </xdr:from>
    <xdr:to>
      <xdr:col>50</xdr:col>
      <xdr:colOff>165100</xdr:colOff>
      <xdr:row>79</xdr:row>
      <xdr:rowOff>114150</xdr:rowOff>
    </xdr:to>
    <xdr:sp macro="" textlink="">
      <xdr:nvSpPr>
        <xdr:cNvPr id="423" name="楕円 422">
          <a:extLst>
            <a:ext uri="{FF2B5EF4-FFF2-40B4-BE49-F238E27FC236}">
              <a16:creationId xmlns:a16="http://schemas.microsoft.com/office/drawing/2014/main" id="{E1E3DED2-3883-4E51-890E-C0F77230CC95}"/>
            </a:ext>
          </a:extLst>
        </xdr:cNvPr>
        <xdr:cNvSpPr/>
      </xdr:nvSpPr>
      <xdr:spPr>
        <a:xfrm>
          <a:off x="9588500" y="135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105277</xdr:rowOff>
    </xdr:from>
    <xdr:ext cx="534377" cy="259045"/>
    <xdr:sp macro="" textlink="">
      <xdr:nvSpPr>
        <xdr:cNvPr id="424" name="テキスト ボックス 423">
          <a:extLst>
            <a:ext uri="{FF2B5EF4-FFF2-40B4-BE49-F238E27FC236}">
              <a16:creationId xmlns:a16="http://schemas.microsoft.com/office/drawing/2014/main" id="{DA4C645B-F537-4240-9686-AA1FB56D6945}"/>
            </a:ext>
          </a:extLst>
        </xdr:cNvPr>
        <xdr:cNvSpPr txBox="1"/>
      </xdr:nvSpPr>
      <xdr:spPr>
        <a:xfrm>
          <a:off x="9372111" y="136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159649</xdr:rowOff>
    </xdr:from>
    <xdr:to>
      <xdr:col>46</xdr:col>
      <xdr:colOff>38100</xdr:colOff>
      <xdr:row>79</xdr:row>
      <xdr:rowOff>89799</xdr:rowOff>
    </xdr:to>
    <xdr:sp macro="" textlink="">
      <xdr:nvSpPr>
        <xdr:cNvPr id="425" name="楕円 424">
          <a:extLst>
            <a:ext uri="{FF2B5EF4-FFF2-40B4-BE49-F238E27FC236}">
              <a16:creationId xmlns:a16="http://schemas.microsoft.com/office/drawing/2014/main" id="{8C995B8B-333E-4F4D-988F-8D3E094CB1B5}"/>
            </a:ext>
          </a:extLst>
        </xdr:cNvPr>
        <xdr:cNvSpPr/>
      </xdr:nvSpPr>
      <xdr:spPr>
        <a:xfrm>
          <a:off x="8699500" y="1353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80926</xdr:rowOff>
    </xdr:from>
    <xdr:ext cx="534377" cy="259045"/>
    <xdr:sp macro="" textlink="">
      <xdr:nvSpPr>
        <xdr:cNvPr id="426" name="テキスト ボックス 425">
          <a:extLst>
            <a:ext uri="{FF2B5EF4-FFF2-40B4-BE49-F238E27FC236}">
              <a16:creationId xmlns:a16="http://schemas.microsoft.com/office/drawing/2014/main" id="{3CC46D50-2CED-4601-9712-21BCBCA70DCC}"/>
            </a:ext>
          </a:extLst>
        </xdr:cNvPr>
        <xdr:cNvSpPr txBox="1"/>
      </xdr:nvSpPr>
      <xdr:spPr>
        <a:xfrm>
          <a:off x="8483111" y="136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30268</xdr:rowOff>
    </xdr:from>
    <xdr:to>
      <xdr:col>41</xdr:col>
      <xdr:colOff>101600</xdr:colOff>
      <xdr:row>79</xdr:row>
      <xdr:rowOff>131868</xdr:rowOff>
    </xdr:to>
    <xdr:sp macro="" textlink="">
      <xdr:nvSpPr>
        <xdr:cNvPr id="427" name="楕円 426">
          <a:extLst>
            <a:ext uri="{FF2B5EF4-FFF2-40B4-BE49-F238E27FC236}">
              <a16:creationId xmlns:a16="http://schemas.microsoft.com/office/drawing/2014/main" id="{677A34CF-E577-4E3E-9E85-A1BBFB04400E}"/>
            </a:ext>
          </a:extLst>
        </xdr:cNvPr>
        <xdr:cNvSpPr/>
      </xdr:nvSpPr>
      <xdr:spPr>
        <a:xfrm>
          <a:off x="7810500" y="135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122995</xdr:rowOff>
    </xdr:from>
    <xdr:ext cx="534377" cy="259045"/>
    <xdr:sp macro="" textlink="">
      <xdr:nvSpPr>
        <xdr:cNvPr id="428" name="テキスト ボックス 427">
          <a:extLst>
            <a:ext uri="{FF2B5EF4-FFF2-40B4-BE49-F238E27FC236}">
              <a16:creationId xmlns:a16="http://schemas.microsoft.com/office/drawing/2014/main" id="{D270465E-3818-4C79-87E2-B39FBAF9CB08}"/>
            </a:ext>
          </a:extLst>
        </xdr:cNvPr>
        <xdr:cNvSpPr txBox="1"/>
      </xdr:nvSpPr>
      <xdr:spPr>
        <a:xfrm>
          <a:off x="7594111" y="1366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41503</xdr:rowOff>
    </xdr:from>
    <xdr:to>
      <xdr:col>36</xdr:col>
      <xdr:colOff>165100</xdr:colOff>
      <xdr:row>79</xdr:row>
      <xdr:rowOff>143103</xdr:rowOff>
    </xdr:to>
    <xdr:sp macro="" textlink="">
      <xdr:nvSpPr>
        <xdr:cNvPr id="429" name="楕円 428">
          <a:extLst>
            <a:ext uri="{FF2B5EF4-FFF2-40B4-BE49-F238E27FC236}">
              <a16:creationId xmlns:a16="http://schemas.microsoft.com/office/drawing/2014/main" id="{4C37BAC2-29EB-4E41-8076-31A2FC048F2C}"/>
            </a:ext>
          </a:extLst>
        </xdr:cNvPr>
        <xdr:cNvSpPr/>
      </xdr:nvSpPr>
      <xdr:spPr>
        <a:xfrm>
          <a:off x="6921500" y="1358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134230</xdr:rowOff>
    </xdr:from>
    <xdr:ext cx="469744" cy="259045"/>
    <xdr:sp macro="" textlink="">
      <xdr:nvSpPr>
        <xdr:cNvPr id="430" name="テキスト ボックス 429">
          <a:extLst>
            <a:ext uri="{FF2B5EF4-FFF2-40B4-BE49-F238E27FC236}">
              <a16:creationId xmlns:a16="http://schemas.microsoft.com/office/drawing/2014/main" id="{3A040108-DFA3-4D42-8756-3D70719E68C9}"/>
            </a:ext>
          </a:extLst>
        </xdr:cNvPr>
        <xdr:cNvSpPr txBox="1"/>
      </xdr:nvSpPr>
      <xdr:spPr>
        <a:xfrm>
          <a:off x="6737428" y="136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7DA3241A-2CE7-47EE-A457-CC73C9FCB4C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476F1721-0937-4750-9A40-DE0D0650001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EF8C740A-92BD-45FD-B97C-535BB3B2E87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3AE057B-9810-426E-9BAF-7AB5AEC3318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41EA6579-3727-4873-BB65-E94F87517C6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89E586B1-484B-4E55-AF31-6A17561F988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1A900C5A-627B-4D91-94B7-DE9C8306A33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80F94DA1-886B-46F5-BFDF-5A7DD442AD0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17900D91-7D66-4A33-A313-51E4C21C3F5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1ECBF0A9-B3DB-4FAE-B273-EC0C87C5BE1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3CE63EB6-4F61-430E-98CA-8C11F35C5083}"/>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CA9C858E-A8CB-4E15-A4F6-6A74532152BD}"/>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196F409A-F356-4CCD-8E91-8D584074488B}"/>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40876A87-D410-4577-B2B0-9F998648670F}"/>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FD95573A-F145-40C6-A941-C466F07CB804}"/>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3FB42CFB-7D16-4DB3-84D1-BC534223BEBC}"/>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7659A06E-BFCF-4EDF-B6FA-9A1098DEDFB1}"/>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494857B4-C487-4FDC-BA1F-C16D885758BD}"/>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3E73923D-7BEA-4F5A-84E3-55168C2DC63C}"/>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C31690D0-0E33-430F-A5C0-5AEFB79764C1}"/>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242CD0D2-A1F2-494D-848A-EB49E02F561D}"/>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8D2890CD-0F01-4E86-8C0E-165E3ACBB073}"/>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2F4A7CBF-D835-4856-96FE-D023446084B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7A6DAEE9-5AB5-4349-A326-D629DE1453D1}"/>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39AAA2F-E372-497C-BC5E-D145FF23EAF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9825E1C4-2DB1-4754-835B-351DA181D835}"/>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CE5835A3-AB1C-447D-A0A3-736CEEE9FAD9}"/>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3269793D-9E7D-4DA2-9BF6-F9F4F04AA3C8}"/>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C956E40D-0340-459B-A994-DBC99A1D34A1}"/>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600C6DC3-799D-4CAE-B01D-55BA6BCCCE6D}"/>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16125</xdr:rowOff>
    </xdr:from>
    <xdr:to>
      <xdr:col>55</xdr:col>
      <xdr:colOff>0</xdr:colOff>
      <xdr:row>99</xdr:row>
      <xdr:rowOff>45865</xdr:rowOff>
    </xdr:to>
    <xdr:cxnSp macro="">
      <xdr:nvCxnSpPr>
        <xdr:cNvPr id="461" name="直線コネクタ 460">
          <a:extLst>
            <a:ext uri="{FF2B5EF4-FFF2-40B4-BE49-F238E27FC236}">
              <a16:creationId xmlns:a16="http://schemas.microsoft.com/office/drawing/2014/main" id="{FC715D00-94D6-4DE8-BD4B-E7E6A15F37EC}"/>
            </a:ext>
          </a:extLst>
        </xdr:cNvPr>
        <xdr:cNvCxnSpPr/>
      </xdr:nvCxnSpPr>
      <xdr:spPr>
        <a:xfrm flipV="1">
          <a:off x="9639300" y="16989675"/>
          <a:ext cx="838200" cy="2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5220922A-C3DE-49A5-A951-A283D5C5AD11}"/>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7D3CDEA2-F542-4052-AB9E-A4CD3494E11A}"/>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38892</xdr:rowOff>
    </xdr:from>
    <xdr:to>
      <xdr:col>50</xdr:col>
      <xdr:colOff>114300</xdr:colOff>
      <xdr:row>99</xdr:row>
      <xdr:rowOff>45865</xdr:rowOff>
    </xdr:to>
    <xdr:cxnSp macro="">
      <xdr:nvCxnSpPr>
        <xdr:cNvPr id="464" name="直線コネクタ 463">
          <a:extLst>
            <a:ext uri="{FF2B5EF4-FFF2-40B4-BE49-F238E27FC236}">
              <a16:creationId xmlns:a16="http://schemas.microsoft.com/office/drawing/2014/main" id="{B647E9F3-2302-48F7-8AEA-062287C40B5A}"/>
            </a:ext>
          </a:extLst>
        </xdr:cNvPr>
        <xdr:cNvCxnSpPr/>
      </xdr:nvCxnSpPr>
      <xdr:spPr>
        <a:xfrm>
          <a:off x="8750300" y="17012442"/>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CE9F7B69-6CB6-46EB-8A6F-7A2965706B73}"/>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8B0625D8-8AE6-4B74-8E02-39DAA2A6E9DA}"/>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26885</xdr:rowOff>
    </xdr:from>
    <xdr:to>
      <xdr:col>45</xdr:col>
      <xdr:colOff>177800</xdr:colOff>
      <xdr:row>99</xdr:row>
      <xdr:rowOff>38892</xdr:rowOff>
    </xdr:to>
    <xdr:cxnSp macro="">
      <xdr:nvCxnSpPr>
        <xdr:cNvPr id="467" name="直線コネクタ 466">
          <a:extLst>
            <a:ext uri="{FF2B5EF4-FFF2-40B4-BE49-F238E27FC236}">
              <a16:creationId xmlns:a16="http://schemas.microsoft.com/office/drawing/2014/main" id="{AFCAD69C-6882-4F34-9404-6757490CB02A}"/>
            </a:ext>
          </a:extLst>
        </xdr:cNvPr>
        <xdr:cNvCxnSpPr/>
      </xdr:nvCxnSpPr>
      <xdr:spPr>
        <a:xfrm>
          <a:off x="7861300" y="17000435"/>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176C2191-F0D4-42C5-BCF7-1A469D8E87A9}"/>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82C5EF25-72FF-4B54-BB9B-B94D3181CB81}"/>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25411</xdr:rowOff>
    </xdr:from>
    <xdr:to>
      <xdr:col>41</xdr:col>
      <xdr:colOff>50800</xdr:colOff>
      <xdr:row>99</xdr:row>
      <xdr:rowOff>26885</xdr:rowOff>
    </xdr:to>
    <xdr:cxnSp macro="">
      <xdr:nvCxnSpPr>
        <xdr:cNvPr id="470" name="直線コネクタ 469">
          <a:extLst>
            <a:ext uri="{FF2B5EF4-FFF2-40B4-BE49-F238E27FC236}">
              <a16:creationId xmlns:a16="http://schemas.microsoft.com/office/drawing/2014/main" id="{8398253D-BB29-4C4A-B0B2-D4580959C66C}"/>
            </a:ext>
          </a:extLst>
        </xdr:cNvPr>
        <xdr:cNvCxnSpPr/>
      </xdr:nvCxnSpPr>
      <xdr:spPr>
        <a:xfrm>
          <a:off x="6972300" y="16998961"/>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C0FACCA5-B6E6-4125-BF76-46B9DD42506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37D9E44-1E2F-43AC-BD33-F25212719637}"/>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B686DF62-C4C2-4208-B132-64D267109A49}"/>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98113CE1-92D2-4A59-8B5D-D15C2FA14859}"/>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B794C2A-3939-48C6-BAA3-9FA18A6E424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61196701-B418-480B-8B15-D7BBC5C781A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4857FDD8-191F-46B6-90E0-2CA7A32C4B1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8DEB2AAE-6D70-46F3-8A72-2DE3523983C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5503396F-0F90-4E60-823F-7A005B1C27D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136775</xdr:rowOff>
    </xdr:from>
    <xdr:to>
      <xdr:col>55</xdr:col>
      <xdr:colOff>50800</xdr:colOff>
      <xdr:row>99</xdr:row>
      <xdr:rowOff>66925</xdr:rowOff>
    </xdr:to>
    <xdr:sp macro="" textlink="">
      <xdr:nvSpPr>
        <xdr:cNvPr id="480" name="楕円 479">
          <a:extLst>
            <a:ext uri="{FF2B5EF4-FFF2-40B4-BE49-F238E27FC236}">
              <a16:creationId xmlns:a16="http://schemas.microsoft.com/office/drawing/2014/main" id="{284A8188-2A89-4F02-A91D-2F99BF3601EC}"/>
            </a:ext>
          </a:extLst>
        </xdr:cNvPr>
        <xdr:cNvSpPr/>
      </xdr:nvSpPr>
      <xdr:spPr>
        <a:xfrm>
          <a:off x="10426700" y="169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51702</xdr:rowOff>
    </xdr:from>
    <xdr:ext cx="534377" cy="259045"/>
    <xdr:sp macro="" textlink="">
      <xdr:nvSpPr>
        <xdr:cNvPr id="481" name="普通建設事業費 （ うち更新整備　）該当値テキスト">
          <a:extLst>
            <a:ext uri="{FF2B5EF4-FFF2-40B4-BE49-F238E27FC236}">
              <a16:creationId xmlns:a16="http://schemas.microsoft.com/office/drawing/2014/main" id="{6B3E8450-2F87-4E3E-8737-9345F7D3A334}"/>
            </a:ext>
          </a:extLst>
        </xdr:cNvPr>
        <xdr:cNvSpPr txBox="1"/>
      </xdr:nvSpPr>
      <xdr:spPr>
        <a:xfrm>
          <a:off x="10528300" y="1685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166515</xdr:rowOff>
    </xdr:from>
    <xdr:to>
      <xdr:col>50</xdr:col>
      <xdr:colOff>165100</xdr:colOff>
      <xdr:row>99</xdr:row>
      <xdr:rowOff>96665</xdr:rowOff>
    </xdr:to>
    <xdr:sp macro="" textlink="">
      <xdr:nvSpPr>
        <xdr:cNvPr id="482" name="楕円 481">
          <a:extLst>
            <a:ext uri="{FF2B5EF4-FFF2-40B4-BE49-F238E27FC236}">
              <a16:creationId xmlns:a16="http://schemas.microsoft.com/office/drawing/2014/main" id="{0C69FA14-DE49-4801-9F4E-00C5944034F1}"/>
            </a:ext>
          </a:extLst>
        </xdr:cNvPr>
        <xdr:cNvSpPr/>
      </xdr:nvSpPr>
      <xdr:spPr>
        <a:xfrm>
          <a:off x="9588500" y="1696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87792</xdr:rowOff>
    </xdr:from>
    <xdr:ext cx="534377" cy="259045"/>
    <xdr:sp macro="" textlink="">
      <xdr:nvSpPr>
        <xdr:cNvPr id="483" name="テキスト ボックス 482">
          <a:extLst>
            <a:ext uri="{FF2B5EF4-FFF2-40B4-BE49-F238E27FC236}">
              <a16:creationId xmlns:a16="http://schemas.microsoft.com/office/drawing/2014/main" id="{CD1D5BE5-2663-4245-8ADC-BFA40102BA38}"/>
            </a:ext>
          </a:extLst>
        </xdr:cNvPr>
        <xdr:cNvSpPr txBox="1"/>
      </xdr:nvSpPr>
      <xdr:spPr>
        <a:xfrm>
          <a:off x="9372111" y="1706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159542</xdr:rowOff>
    </xdr:from>
    <xdr:to>
      <xdr:col>46</xdr:col>
      <xdr:colOff>38100</xdr:colOff>
      <xdr:row>99</xdr:row>
      <xdr:rowOff>89692</xdr:rowOff>
    </xdr:to>
    <xdr:sp macro="" textlink="">
      <xdr:nvSpPr>
        <xdr:cNvPr id="484" name="楕円 483">
          <a:extLst>
            <a:ext uri="{FF2B5EF4-FFF2-40B4-BE49-F238E27FC236}">
              <a16:creationId xmlns:a16="http://schemas.microsoft.com/office/drawing/2014/main" id="{30CF5823-DA1E-49E2-A8AE-62515013C66B}"/>
            </a:ext>
          </a:extLst>
        </xdr:cNvPr>
        <xdr:cNvSpPr/>
      </xdr:nvSpPr>
      <xdr:spPr>
        <a:xfrm>
          <a:off x="8699500" y="1696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80819</xdr:rowOff>
    </xdr:from>
    <xdr:ext cx="534377" cy="259045"/>
    <xdr:sp macro="" textlink="">
      <xdr:nvSpPr>
        <xdr:cNvPr id="485" name="テキスト ボックス 484">
          <a:extLst>
            <a:ext uri="{FF2B5EF4-FFF2-40B4-BE49-F238E27FC236}">
              <a16:creationId xmlns:a16="http://schemas.microsoft.com/office/drawing/2014/main" id="{A5BC52A2-861B-4B83-966F-F54DBAF98CBF}"/>
            </a:ext>
          </a:extLst>
        </xdr:cNvPr>
        <xdr:cNvSpPr txBox="1"/>
      </xdr:nvSpPr>
      <xdr:spPr>
        <a:xfrm>
          <a:off x="8483111" y="170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147535</xdr:rowOff>
    </xdr:from>
    <xdr:to>
      <xdr:col>41</xdr:col>
      <xdr:colOff>101600</xdr:colOff>
      <xdr:row>99</xdr:row>
      <xdr:rowOff>77685</xdr:rowOff>
    </xdr:to>
    <xdr:sp macro="" textlink="">
      <xdr:nvSpPr>
        <xdr:cNvPr id="486" name="楕円 485">
          <a:extLst>
            <a:ext uri="{FF2B5EF4-FFF2-40B4-BE49-F238E27FC236}">
              <a16:creationId xmlns:a16="http://schemas.microsoft.com/office/drawing/2014/main" id="{52B9104A-A4C8-4C9D-BD8D-73E54A96F5B4}"/>
            </a:ext>
          </a:extLst>
        </xdr:cNvPr>
        <xdr:cNvSpPr/>
      </xdr:nvSpPr>
      <xdr:spPr>
        <a:xfrm>
          <a:off x="7810500" y="169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68812</xdr:rowOff>
    </xdr:from>
    <xdr:ext cx="534377" cy="259045"/>
    <xdr:sp macro="" textlink="">
      <xdr:nvSpPr>
        <xdr:cNvPr id="487" name="テキスト ボックス 486">
          <a:extLst>
            <a:ext uri="{FF2B5EF4-FFF2-40B4-BE49-F238E27FC236}">
              <a16:creationId xmlns:a16="http://schemas.microsoft.com/office/drawing/2014/main" id="{2897138A-A637-4D60-BCCB-A3FF82684C72}"/>
            </a:ext>
          </a:extLst>
        </xdr:cNvPr>
        <xdr:cNvSpPr txBox="1"/>
      </xdr:nvSpPr>
      <xdr:spPr>
        <a:xfrm>
          <a:off x="7594111" y="1704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146061</xdr:rowOff>
    </xdr:from>
    <xdr:to>
      <xdr:col>36</xdr:col>
      <xdr:colOff>165100</xdr:colOff>
      <xdr:row>99</xdr:row>
      <xdr:rowOff>76211</xdr:rowOff>
    </xdr:to>
    <xdr:sp macro="" textlink="">
      <xdr:nvSpPr>
        <xdr:cNvPr id="488" name="楕円 487">
          <a:extLst>
            <a:ext uri="{FF2B5EF4-FFF2-40B4-BE49-F238E27FC236}">
              <a16:creationId xmlns:a16="http://schemas.microsoft.com/office/drawing/2014/main" id="{455408A9-D42D-47EB-B373-94F3854A7994}"/>
            </a:ext>
          </a:extLst>
        </xdr:cNvPr>
        <xdr:cNvSpPr/>
      </xdr:nvSpPr>
      <xdr:spPr>
        <a:xfrm>
          <a:off x="6921500" y="1694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67338</xdr:rowOff>
    </xdr:from>
    <xdr:ext cx="534377" cy="259045"/>
    <xdr:sp macro="" textlink="">
      <xdr:nvSpPr>
        <xdr:cNvPr id="489" name="テキスト ボックス 488">
          <a:extLst>
            <a:ext uri="{FF2B5EF4-FFF2-40B4-BE49-F238E27FC236}">
              <a16:creationId xmlns:a16="http://schemas.microsoft.com/office/drawing/2014/main" id="{71F6FA34-7380-440A-8CF0-38F581D4DA51}"/>
            </a:ext>
          </a:extLst>
        </xdr:cNvPr>
        <xdr:cNvSpPr txBox="1"/>
      </xdr:nvSpPr>
      <xdr:spPr>
        <a:xfrm>
          <a:off x="6705111" y="1704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34C17DC-F510-45EA-A192-8D67304ADD06}"/>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3387DB21-48CD-456D-B680-1BEF7363E7D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D4F2ABD4-B515-4133-AA46-D5886694860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80CF9E34-4450-413A-B83F-DA45040E95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96501011-EBC3-452D-8DDB-094F9B455E1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317793AB-9255-4199-9D06-944CAEDCC01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907F9900-AA54-4FA9-A829-59D25CCD7ED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BE1AEEB5-9097-437D-A979-E539C6D31A7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CAAAF06A-911D-4E8D-91E4-9100E76D725B}"/>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C87A01AB-6D48-4929-B909-B9390623288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360F2C26-2E52-46FD-B504-E900DD3D3EB7}"/>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1D1DBC44-FF09-4629-BAB3-3E83C475B73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D798838A-91FA-4D75-AF42-AE4279EEF9D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139AB6BA-FFB1-4467-8B18-14ABC42F46B5}"/>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17158E55-5477-4882-88EF-643F84229BE5}"/>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330263CC-7CA8-4EF4-A7FE-04FA7B3F737D}"/>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41E74287-8726-461E-917E-4C652D1F0C85}"/>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8AE2BD64-52DC-4AE7-982D-934AF8D5BE31}"/>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4B1FBF90-8E68-4448-861F-7A05C378F871}"/>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1334C49D-90CB-4E9E-8126-C0B1A8843FAC}"/>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7EEF95B5-2133-468C-BA81-574971D2FD4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B776EA2C-FE80-4120-B6C8-82CC2628BDEE}"/>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9D07E84F-6EDB-4DEE-B20E-0389787F6D1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C44DBCA0-C405-443D-9A78-70CCB21950EF}"/>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FC48C706-8169-4930-A2ED-A82C9A7EFC96}"/>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560C9310-6DD0-42DC-9B9D-4F9FB284CC49}"/>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1B83603E-E69C-4B74-BCF6-50F561C1CFC4}"/>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2EC3F1A0-CF43-41D7-BF60-D797367D10DE}"/>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16539</xdr:rowOff>
    </xdr:from>
    <xdr:to>
      <xdr:col>85</xdr:col>
      <xdr:colOff>127000</xdr:colOff>
      <xdr:row>39</xdr:row>
      <xdr:rowOff>39336</xdr:rowOff>
    </xdr:to>
    <xdr:cxnSp macro="">
      <xdr:nvCxnSpPr>
        <xdr:cNvPr id="518" name="直線コネクタ 517">
          <a:extLst>
            <a:ext uri="{FF2B5EF4-FFF2-40B4-BE49-F238E27FC236}">
              <a16:creationId xmlns:a16="http://schemas.microsoft.com/office/drawing/2014/main" id="{24ACD2A6-11D2-4295-91C7-8D578EDF36B2}"/>
            </a:ext>
          </a:extLst>
        </xdr:cNvPr>
        <xdr:cNvCxnSpPr/>
      </xdr:nvCxnSpPr>
      <xdr:spPr>
        <a:xfrm flipV="1">
          <a:off x="15481300" y="6703089"/>
          <a:ext cx="8382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9A537B8D-37AE-4CD4-9C0E-0D1D8BF4BCB6}"/>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1EBB91D-605B-400A-AD5C-DA1E53DE87F9}"/>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39336</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86F82AB3-B63F-4502-B8DD-7D1F7D25A83F}"/>
            </a:ext>
          </a:extLst>
        </xdr:cNvPr>
        <xdr:cNvCxnSpPr/>
      </xdr:nvCxnSpPr>
      <xdr:spPr>
        <a:xfrm flipV="1">
          <a:off x="14592300" y="6725886"/>
          <a:ext cx="8890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77473D0D-D78F-400B-8200-230D6E732C13}"/>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2F6E3BB7-9399-44E1-8AEA-5ED2FA9BAB2B}"/>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919FF971-7DDE-40DE-81A4-01C99E8946A9}"/>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EFB73D73-2113-4A2A-AD6A-55EC32E2B713}"/>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ADA89E08-9B40-4D67-8D5C-E10AD801F6EA}"/>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50A92786-2773-4E0C-BFE2-E39756AFDF08}"/>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68AAC79F-789E-4504-A115-7F737986111F}"/>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67EA3016-1204-4F19-A393-3FE720289D0A}"/>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A78F08EA-1178-4B2B-93FB-ED81150CFE86}"/>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8006253A-3F69-4F95-9456-0E55DC38759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3086698A-D563-4964-958D-163745DEB5B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031CED1-3EB7-41D7-AA7D-CD842DA21C5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587DD3D2-A627-40F6-A699-5C31851E20D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F4E6DA2-E170-41AA-A83B-0CD848B65BF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B59E9447-6101-4474-9983-323D1D88943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137189</xdr:rowOff>
    </xdr:from>
    <xdr:to>
      <xdr:col>85</xdr:col>
      <xdr:colOff>177800</xdr:colOff>
      <xdr:row>39</xdr:row>
      <xdr:rowOff>67339</xdr:rowOff>
    </xdr:to>
    <xdr:sp macro="" textlink="">
      <xdr:nvSpPr>
        <xdr:cNvPr id="537" name="楕円 536">
          <a:extLst>
            <a:ext uri="{FF2B5EF4-FFF2-40B4-BE49-F238E27FC236}">
              <a16:creationId xmlns:a16="http://schemas.microsoft.com/office/drawing/2014/main" id="{0781D676-5C17-4395-8E9C-E6EA707A0309}"/>
            </a:ext>
          </a:extLst>
        </xdr:cNvPr>
        <xdr:cNvSpPr/>
      </xdr:nvSpPr>
      <xdr:spPr>
        <a:xfrm>
          <a:off x="16268700" y="66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534377" cy="259045"/>
    <xdr:sp macro="" textlink="">
      <xdr:nvSpPr>
        <xdr:cNvPr id="538" name="災害復旧事業費該当値テキスト">
          <a:extLst>
            <a:ext uri="{FF2B5EF4-FFF2-40B4-BE49-F238E27FC236}">
              <a16:creationId xmlns:a16="http://schemas.microsoft.com/office/drawing/2014/main" id="{85998F0F-A345-4107-8064-B08FF59C3F44}"/>
            </a:ext>
          </a:extLst>
        </xdr:cNvPr>
        <xdr:cNvSpPr txBox="1"/>
      </xdr:nvSpPr>
      <xdr:spPr>
        <a:xfrm>
          <a:off x="16370300" y="66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159986</xdr:rowOff>
    </xdr:from>
    <xdr:to>
      <xdr:col>81</xdr:col>
      <xdr:colOff>101600</xdr:colOff>
      <xdr:row>39</xdr:row>
      <xdr:rowOff>90136</xdr:rowOff>
    </xdr:to>
    <xdr:sp macro="" textlink="">
      <xdr:nvSpPr>
        <xdr:cNvPr id="539" name="楕円 538">
          <a:extLst>
            <a:ext uri="{FF2B5EF4-FFF2-40B4-BE49-F238E27FC236}">
              <a16:creationId xmlns:a16="http://schemas.microsoft.com/office/drawing/2014/main" id="{C4D20AF6-8718-49A5-84E4-74E37BE2842E}"/>
            </a:ext>
          </a:extLst>
        </xdr:cNvPr>
        <xdr:cNvSpPr/>
      </xdr:nvSpPr>
      <xdr:spPr>
        <a:xfrm>
          <a:off x="15430500" y="6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81263</xdr:rowOff>
    </xdr:from>
    <xdr:ext cx="469744" cy="259045"/>
    <xdr:sp macro="" textlink="">
      <xdr:nvSpPr>
        <xdr:cNvPr id="540" name="テキスト ボックス 539">
          <a:extLst>
            <a:ext uri="{FF2B5EF4-FFF2-40B4-BE49-F238E27FC236}">
              <a16:creationId xmlns:a16="http://schemas.microsoft.com/office/drawing/2014/main" id="{43C72BF7-C0FD-49DB-871D-63BD03D70883}"/>
            </a:ext>
          </a:extLst>
        </xdr:cNvPr>
        <xdr:cNvSpPr txBox="1"/>
      </xdr:nvSpPr>
      <xdr:spPr>
        <a:xfrm>
          <a:off x="15246428" y="676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E3CF583F-D57C-4405-9A9D-EDAB6521FD45}"/>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4667316C-E383-4650-AE5E-7F230D88CCD4}"/>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4CB94AA6-C425-4E0B-A2F7-544A860A962C}"/>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28E1DF15-EAD2-4D19-8DC7-74722449DF4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52C93359-B72C-4034-9148-845706270B0B}"/>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1F6425BB-C783-4F44-95B9-482AE25CB9D6}"/>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FE926E53-7C8E-4565-A044-A90209942E6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F699E8DD-463F-4D71-B540-9BF5FE80C60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9517901F-AA6C-4E0A-A311-F7EA2A2225A8}"/>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EDFC819C-6CB1-4885-BBA5-E41BF780A21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D9A036CB-619F-46A9-90EB-D60D58B9F96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49C003FA-E863-4AB0-8CF4-F9394A06839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D4473637-88E9-4A05-A9CC-F749AF150F0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8C675440-3968-44F9-B942-D7F63773827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65EA0866-C203-4271-98D1-E262A325A057}"/>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FEBBB631-3F91-479B-A86E-ABE1A4C707C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76380411-2E97-4788-9930-992DE56A80B9}"/>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3547174C-1F80-4FB5-8C53-EAE45B58FAFF}"/>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DADB3469-CCAE-475A-9504-6422FEC87B52}"/>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D549ADD8-E1D8-4954-A275-905FEC92CF33}"/>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9BFE7434-D88B-4B9E-8492-4B4AED4162B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AE948C17-F1C6-4D45-883F-FEDA18EBCDC3}"/>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808EF281-847C-4F72-86E7-7A98871D772D}"/>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1175ECAF-DAEF-4227-A169-5D4F0B2D000D}"/>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B6BB666E-8C4B-4A30-BFDC-E4146F6523E5}"/>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428C045F-DF03-4551-A3D3-2B6690578844}"/>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36320AB4-FFBE-4F6A-B83D-0E1DB58887F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6DBE4114-E79A-49F6-B746-56CD4BB26625}"/>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8B1BF18C-0380-440E-973F-CCE70D925E8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401E4777-185A-4754-8ADF-E960B199F8F8}"/>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98521DEF-1943-46CC-8527-22593718487B}"/>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9C595AAA-467B-46B0-9E04-D94D42A768E4}"/>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8F88E420-1D49-4BAF-8B09-F958F6715D21}"/>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2E6FB39B-CA29-4332-BD4D-BADFBCB6E6F8}"/>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A3C1312C-B8FD-4DAD-BF55-ABA32AA50EBC}"/>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C9D3F00A-E458-4BCB-9825-3D06D838B8D5}"/>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359D6D9B-AF9C-454B-A020-670367D42D29}"/>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2F74A66A-B28E-4DAA-8065-26715AE72E82}"/>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76C9CAAD-661B-4EBC-9BC6-E0DCB8FBDE45}"/>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60E41669-144E-460A-A64E-F8A9F585D1B8}"/>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7B338275-F74E-4ABD-B921-0D66A67B370C}"/>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869E6087-D8FE-416A-BB3F-FAB15D0B16AC}"/>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7A40258B-2DE9-4A53-9095-0D4D0B846F6C}"/>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5EEF2726-B64F-4F31-B74A-0865E248B3D7}"/>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64E4B349-FE62-4A82-A48B-4EE0F65EBB42}"/>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35E283A-8CF9-4031-8FF1-273BE1124AB6}"/>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2A0A06DB-2EFA-4958-981B-D2194A4B6B57}"/>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8A14AE7-ECEE-4767-B229-C983F1F60EE3}"/>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64CD056F-4F5E-46CA-B2FF-74FAE3AB5FE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86CE7EB8-516C-47A1-BBDE-F0A0ED999C9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469C52BE-3C65-44C2-AE1C-0F40FD9FD53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D0C9D21-7BB4-4E97-81B0-D55987F19DF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1112B5D-4E42-4DA0-9BA9-B499CC2C1FF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89E36DB8-3EDE-4705-89F4-8916EA0DEE1F}"/>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6FB6DEE5-A5C3-4523-979E-10B4247D6CE1}"/>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3769BFB1-53D6-4590-A1AC-ED571A346716}"/>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5304A8A5-FFA4-46D6-98E0-751E57F59361}"/>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A29A8E2D-9A86-436F-B0FF-A7BAE648DBAE}"/>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A0C01708-D5C5-4A86-8A66-214D9B8E19CA}"/>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63B20D5-E3D6-43A4-B00A-BF03E2101FA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F95F6672-0442-4522-8B3B-91600FAF63BD}"/>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DB4EC940-2756-4799-A539-60F6D84F3D69}"/>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85373D04-FB60-4462-B123-5EC7D48491B9}"/>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FB8E39F2-BE7C-4F06-AA25-2BBD8EB1B2F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E7B93BFA-830C-4DE1-926F-80FFD113EF7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C8322E52-6827-42AD-9F25-B839437D7046}"/>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C32CAF0E-D183-49E4-B1E9-1C8A910A4B7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5164BE20-62B9-4CEA-9275-C2CC4207707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467959DE-9DA8-450E-866A-0FB4F6614FF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ED516900-A5CA-4EA3-A535-529B8150518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9FC60479-51D9-4318-ADD1-69C0A8EBBE1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C3F114A9-FC38-4FA0-A158-12E90CFCF3A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6F3E5D1E-E970-4A3A-9744-BC6E798F0FE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27AD4FB9-8644-4159-8E8F-A69723716BC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1887F758-8377-435F-9FB1-1782BE0BE304}"/>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87C15B92-2D79-40CF-85B8-28538003C807}"/>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9D88EF72-A09B-47C8-8433-93A0598C4304}"/>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2022FD86-8D46-4A6D-8A45-70962DE3AEAA}"/>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2B601EF6-2863-4B92-A377-FFB565ED480D}"/>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81CCC30E-EF7E-4503-A1EE-95570C102E93}"/>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238C3F0-15FE-44A7-85AE-12901056D6D7}"/>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B104C39F-60E8-49DF-BBEA-19C838F3BFB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3F1C66B6-CE9D-439A-A321-8DD31FEF5DA3}"/>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ABA0EB9B-0229-424E-A7AB-BF87CC4B393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9AFC81F9-AA67-4117-8C38-2752FEF7C6BE}"/>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C64B227-14A3-4D0D-A030-15E803A425B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4F926153-44F0-41EF-A520-6A8915C3A459}"/>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29BAD438-4FA5-42D9-838F-78D21E006E85}"/>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4C00C5B1-C258-46D7-895E-BE23CB7D6D71}"/>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5698DA33-3F6B-41D6-9FC3-5204C206967C}"/>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C06809BD-6D9E-433A-8D45-294479D2971C}"/>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53192</xdr:rowOff>
    </xdr:from>
    <xdr:to>
      <xdr:col>85</xdr:col>
      <xdr:colOff>127000</xdr:colOff>
      <xdr:row>78</xdr:row>
      <xdr:rowOff>56116</xdr:rowOff>
    </xdr:to>
    <xdr:cxnSp macro="">
      <xdr:nvCxnSpPr>
        <xdr:cNvPr id="632" name="直線コネクタ 631">
          <a:extLst>
            <a:ext uri="{FF2B5EF4-FFF2-40B4-BE49-F238E27FC236}">
              <a16:creationId xmlns:a16="http://schemas.microsoft.com/office/drawing/2014/main" id="{48BD5247-E08E-46E7-8C50-BD9D84CC868A}"/>
            </a:ext>
          </a:extLst>
        </xdr:cNvPr>
        <xdr:cNvCxnSpPr/>
      </xdr:nvCxnSpPr>
      <xdr:spPr>
        <a:xfrm flipV="1">
          <a:off x="15481300" y="13426292"/>
          <a:ext cx="8382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CD9031AD-69B4-44A8-BB6E-C80FF427368A}"/>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C6CB27E-17DF-45A7-AAF6-3CAF93335409}"/>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56116</xdr:rowOff>
    </xdr:from>
    <xdr:to>
      <xdr:col>81</xdr:col>
      <xdr:colOff>50800</xdr:colOff>
      <xdr:row>78</xdr:row>
      <xdr:rowOff>78597</xdr:rowOff>
    </xdr:to>
    <xdr:cxnSp macro="">
      <xdr:nvCxnSpPr>
        <xdr:cNvPr id="635" name="直線コネクタ 634">
          <a:extLst>
            <a:ext uri="{FF2B5EF4-FFF2-40B4-BE49-F238E27FC236}">
              <a16:creationId xmlns:a16="http://schemas.microsoft.com/office/drawing/2014/main" id="{E8822F4A-EC83-4824-A6FA-55ADDA098B58}"/>
            </a:ext>
          </a:extLst>
        </xdr:cNvPr>
        <xdr:cNvCxnSpPr/>
      </xdr:nvCxnSpPr>
      <xdr:spPr>
        <a:xfrm flipV="1">
          <a:off x="14592300" y="13429216"/>
          <a:ext cx="889000" cy="2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5392D323-9E6A-4ED7-AFD5-CE46FF88A38C}"/>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ECCB207C-0961-4912-AD66-25C2446D945A}"/>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78597</xdr:rowOff>
    </xdr:from>
    <xdr:to>
      <xdr:col>76</xdr:col>
      <xdr:colOff>114300</xdr:colOff>
      <xdr:row>78</xdr:row>
      <xdr:rowOff>91058</xdr:rowOff>
    </xdr:to>
    <xdr:cxnSp macro="">
      <xdr:nvCxnSpPr>
        <xdr:cNvPr id="638" name="直線コネクタ 637">
          <a:extLst>
            <a:ext uri="{FF2B5EF4-FFF2-40B4-BE49-F238E27FC236}">
              <a16:creationId xmlns:a16="http://schemas.microsoft.com/office/drawing/2014/main" id="{AD6A6D95-ED6B-4F06-BC90-35A7DBED71B9}"/>
            </a:ext>
          </a:extLst>
        </xdr:cNvPr>
        <xdr:cNvCxnSpPr/>
      </xdr:nvCxnSpPr>
      <xdr:spPr>
        <a:xfrm flipV="1">
          <a:off x="13703300" y="13451697"/>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9E127B62-7D9C-4620-A235-73DF5CFC7ADF}"/>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84D915A0-B482-4742-8B2B-6C02804B5F35}"/>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91058</xdr:rowOff>
    </xdr:from>
    <xdr:to>
      <xdr:col>71</xdr:col>
      <xdr:colOff>177800</xdr:colOff>
      <xdr:row>78</xdr:row>
      <xdr:rowOff>95700</xdr:rowOff>
    </xdr:to>
    <xdr:cxnSp macro="">
      <xdr:nvCxnSpPr>
        <xdr:cNvPr id="641" name="直線コネクタ 640">
          <a:extLst>
            <a:ext uri="{FF2B5EF4-FFF2-40B4-BE49-F238E27FC236}">
              <a16:creationId xmlns:a16="http://schemas.microsoft.com/office/drawing/2014/main" id="{81FB6C14-AC9F-4E9A-AE9E-FD3BB52E2C06}"/>
            </a:ext>
          </a:extLst>
        </xdr:cNvPr>
        <xdr:cNvCxnSpPr/>
      </xdr:nvCxnSpPr>
      <xdr:spPr>
        <a:xfrm flipV="1">
          <a:off x="12814300" y="13464158"/>
          <a:ext cx="8890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2DBCAC7B-BF55-46E2-8CCD-8DC8A8B2723E}"/>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41EB422D-75B2-4821-9324-8FB7F78AD2F8}"/>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E23CA32D-BBD9-4EC2-847F-5DF181834EA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11E5502-F74D-4916-ADFA-2E096299B0C3}"/>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D3BE62B9-11BF-41C5-85EB-F83EE464536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244FBB34-511D-4B0C-ACEE-D71DD7FE22C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135138FD-A1A4-4AA1-96D3-506F4625F74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1CB7DC3B-B9C9-4AD1-BEC5-7BA43B9C7C22}"/>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337F8AC-2A82-4417-96EA-8E833685BA7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2392</xdr:rowOff>
    </xdr:from>
    <xdr:to>
      <xdr:col>85</xdr:col>
      <xdr:colOff>177800</xdr:colOff>
      <xdr:row>78</xdr:row>
      <xdr:rowOff>103992</xdr:rowOff>
    </xdr:to>
    <xdr:sp macro="" textlink="">
      <xdr:nvSpPr>
        <xdr:cNvPr id="651" name="楕円 650">
          <a:extLst>
            <a:ext uri="{FF2B5EF4-FFF2-40B4-BE49-F238E27FC236}">
              <a16:creationId xmlns:a16="http://schemas.microsoft.com/office/drawing/2014/main" id="{F46B4892-0E21-4771-8B1B-9F4C31A834E9}"/>
            </a:ext>
          </a:extLst>
        </xdr:cNvPr>
        <xdr:cNvSpPr/>
      </xdr:nvSpPr>
      <xdr:spPr>
        <a:xfrm>
          <a:off x="16268700" y="133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88769</xdr:rowOff>
    </xdr:from>
    <xdr:ext cx="534377" cy="259045"/>
    <xdr:sp macro="" textlink="">
      <xdr:nvSpPr>
        <xdr:cNvPr id="652" name="公債費該当値テキスト">
          <a:extLst>
            <a:ext uri="{FF2B5EF4-FFF2-40B4-BE49-F238E27FC236}">
              <a16:creationId xmlns:a16="http://schemas.microsoft.com/office/drawing/2014/main" id="{63027DB4-D19E-41F6-B30D-DD1AD56D4DD0}"/>
            </a:ext>
          </a:extLst>
        </xdr:cNvPr>
        <xdr:cNvSpPr txBox="1"/>
      </xdr:nvSpPr>
      <xdr:spPr>
        <a:xfrm>
          <a:off x="16370300" y="1329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5316</xdr:rowOff>
    </xdr:from>
    <xdr:to>
      <xdr:col>81</xdr:col>
      <xdr:colOff>101600</xdr:colOff>
      <xdr:row>78</xdr:row>
      <xdr:rowOff>106916</xdr:rowOff>
    </xdr:to>
    <xdr:sp macro="" textlink="">
      <xdr:nvSpPr>
        <xdr:cNvPr id="653" name="楕円 652">
          <a:extLst>
            <a:ext uri="{FF2B5EF4-FFF2-40B4-BE49-F238E27FC236}">
              <a16:creationId xmlns:a16="http://schemas.microsoft.com/office/drawing/2014/main" id="{CBC0E2CC-73E0-46EA-9091-4EA9D2E199C6}"/>
            </a:ext>
          </a:extLst>
        </xdr:cNvPr>
        <xdr:cNvSpPr/>
      </xdr:nvSpPr>
      <xdr:spPr>
        <a:xfrm>
          <a:off x="15430500" y="133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98043</xdr:rowOff>
    </xdr:from>
    <xdr:ext cx="534377" cy="259045"/>
    <xdr:sp macro="" textlink="">
      <xdr:nvSpPr>
        <xdr:cNvPr id="654" name="テキスト ボックス 653">
          <a:extLst>
            <a:ext uri="{FF2B5EF4-FFF2-40B4-BE49-F238E27FC236}">
              <a16:creationId xmlns:a16="http://schemas.microsoft.com/office/drawing/2014/main" id="{BE76FECE-9C22-4F95-B8B5-8E244458F4CF}"/>
            </a:ext>
          </a:extLst>
        </xdr:cNvPr>
        <xdr:cNvSpPr txBox="1"/>
      </xdr:nvSpPr>
      <xdr:spPr>
        <a:xfrm>
          <a:off x="15214111" y="134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27797</xdr:rowOff>
    </xdr:from>
    <xdr:to>
      <xdr:col>76</xdr:col>
      <xdr:colOff>165100</xdr:colOff>
      <xdr:row>78</xdr:row>
      <xdr:rowOff>129397</xdr:rowOff>
    </xdr:to>
    <xdr:sp macro="" textlink="">
      <xdr:nvSpPr>
        <xdr:cNvPr id="655" name="楕円 654">
          <a:extLst>
            <a:ext uri="{FF2B5EF4-FFF2-40B4-BE49-F238E27FC236}">
              <a16:creationId xmlns:a16="http://schemas.microsoft.com/office/drawing/2014/main" id="{DBA07D8B-DE43-446B-8320-9AB9221CE7C9}"/>
            </a:ext>
          </a:extLst>
        </xdr:cNvPr>
        <xdr:cNvSpPr/>
      </xdr:nvSpPr>
      <xdr:spPr>
        <a:xfrm>
          <a:off x="14541500" y="134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120524</xdr:rowOff>
    </xdr:from>
    <xdr:ext cx="534377" cy="259045"/>
    <xdr:sp macro="" textlink="">
      <xdr:nvSpPr>
        <xdr:cNvPr id="656" name="テキスト ボックス 655">
          <a:extLst>
            <a:ext uri="{FF2B5EF4-FFF2-40B4-BE49-F238E27FC236}">
              <a16:creationId xmlns:a16="http://schemas.microsoft.com/office/drawing/2014/main" id="{1478C052-E5C9-4370-BF48-1A099E47B4B3}"/>
            </a:ext>
          </a:extLst>
        </xdr:cNvPr>
        <xdr:cNvSpPr txBox="1"/>
      </xdr:nvSpPr>
      <xdr:spPr>
        <a:xfrm>
          <a:off x="14325111" y="13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40258</xdr:rowOff>
    </xdr:from>
    <xdr:to>
      <xdr:col>72</xdr:col>
      <xdr:colOff>38100</xdr:colOff>
      <xdr:row>78</xdr:row>
      <xdr:rowOff>141858</xdr:rowOff>
    </xdr:to>
    <xdr:sp macro="" textlink="">
      <xdr:nvSpPr>
        <xdr:cNvPr id="657" name="楕円 656">
          <a:extLst>
            <a:ext uri="{FF2B5EF4-FFF2-40B4-BE49-F238E27FC236}">
              <a16:creationId xmlns:a16="http://schemas.microsoft.com/office/drawing/2014/main" id="{90D33346-299C-4AE8-94D9-083C0F84CB32}"/>
            </a:ext>
          </a:extLst>
        </xdr:cNvPr>
        <xdr:cNvSpPr/>
      </xdr:nvSpPr>
      <xdr:spPr>
        <a:xfrm>
          <a:off x="13652500" y="134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132985</xdr:rowOff>
    </xdr:from>
    <xdr:ext cx="534377" cy="259045"/>
    <xdr:sp macro="" textlink="">
      <xdr:nvSpPr>
        <xdr:cNvPr id="658" name="テキスト ボックス 657">
          <a:extLst>
            <a:ext uri="{FF2B5EF4-FFF2-40B4-BE49-F238E27FC236}">
              <a16:creationId xmlns:a16="http://schemas.microsoft.com/office/drawing/2014/main" id="{9B7DFF1A-8046-4359-8D0C-D8418A03C5D5}"/>
            </a:ext>
          </a:extLst>
        </xdr:cNvPr>
        <xdr:cNvSpPr txBox="1"/>
      </xdr:nvSpPr>
      <xdr:spPr>
        <a:xfrm>
          <a:off x="13436111" y="135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44900</xdr:rowOff>
    </xdr:from>
    <xdr:to>
      <xdr:col>67</xdr:col>
      <xdr:colOff>101600</xdr:colOff>
      <xdr:row>78</xdr:row>
      <xdr:rowOff>146500</xdr:rowOff>
    </xdr:to>
    <xdr:sp macro="" textlink="">
      <xdr:nvSpPr>
        <xdr:cNvPr id="659" name="楕円 658">
          <a:extLst>
            <a:ext uri="{FF2B5EF4-FFF2-40B4-BE49-F238E27FC236}">
              <a16:creationId xmlns:a16="http://schemas.microsoft.com/office/drawing/2014/main" id="{9229F903-5E1D-41E8-8026-C9275240430B}"/>
            </a:ext>
          </a:extLst>
        </xdr:cNvPr>
        <xdr:cNvSpPr/>
      </xdr:nvSpPr>
      <xdr:spPr>
        <a:xfrm>
          <a:off x="12763500" y="134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137627</xdr:rowOff>
    </xdr:from>
    <xdr:ext cx="534377" cy="259045"/>
    <xdr:sp macro="" textlink="">
      <xdr:nvSpPr>
        <xdr:cNvPr id="660" name="テキスト ボックス 659">
          <a:extLst>
            <a:ext uri="{FF2B5EF4-FFF2-40B4-BE49-F238E27FC236}">
              <a16:creationId xmlns:a16="http://schemas.microsoft.com/office/drawing/2014/main" id="{56224424-C147-49B2-B0EC-8F3C72326EE7}"/>
            </a:ext>
          </a:extLst>
        </xdr:cNvPr>
        <xdr:cNvSpPr txBox="1"/>
      </xdr:nvSpPr>
      <xdr:spPr>
        <a:xfrm>
          <a:off x="12547111" y="1351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FE6905B-8DEC-4FF2-B33A-96595DEFD03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7D361CD3-8707-4A04-B2AA-83A1D395C53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BA4789CC-4ED6-4BE3-853E-6C5224395D8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80C41AAC-4DB7-4910-8868-B666B6FCD88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3E98F0C0-76B1-497A-A2F4-391F60E23D3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BC108219-749D-4D95-A934-6A399BA155E5}"/>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A42089DF-0F21-4BC3-AFE3-815E537E757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8351C69-FEE9-499C-9F20-E0122C6B6FB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E150514D-510B-48DB-91AB-AFD427A58AE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7B9A0411-8EE7-4E14-BEE9-F1DBCA1AFD6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C71FAE7E-FE96-4B85-8C87-7B8EA3AA020D}"/>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F7C8A444-F4C1-4DBF-9463-A4ADE3E95CC8}"/>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FB239019-CC5D-40C1-A82D-C1AA6F60213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F7E0AE55-4B8A-4AEF-B2EF-F0AE4969B141}"/>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95BE39AD-D467-4007-9856-5A1E6F6613E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DDEFDBC5-76BD-40F8-9ADE-2E2836B17A77}"/>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AB296121-4198-4D36-B17C-DDD16B65503D}"/>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8C5E1D12-B07F-43DA-A706-85EE37689D8C}"/>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2B1BC8A-5B9A-486F-A58F-84BD0F7ADC8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6523175B-72B3-4AC5-9E99-68201A82FCCE}"/>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8677F358-619F-46C8-A2F1-FE77FC842C6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610A5AE3-5F04-4B44-8C67-BD36A11C8111}"/>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56572309-B91E-474F-A17D-62E13EC8F62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1B23A7A-DD11-4183-9598-649A458D3991}"/>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A8A0E509-3B5A-4DFF-98EE-7575A4249FF5}"/>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5FC3286E-1D65-4C72-91EB-4CF01F8D1DD9}"/>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6483A64A-37FA-49F7-8B05-79910AB90F0E}"/>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C21E6F41-5D00-4879-BC93-5969D970834A}"/>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99254</xdr:rowOff>
    </xdr:from>
    <xdr:to>
      <xdr:col>85</xdr:col>
      <xdr:colOff>127000</xdr:colOff>
      <xdr:row>98</xdr:row>
      <xdr:rowOff>116816</xdr:rowOff>
    </xdr:to>
    <xdr:cxnSp macro="">
      <xdr:nvCxnSpPr>
        <xdr:cNvPr id="689" name="直線コネクタ 688">
          <a:extLst>
            <a:ext uri="{FF2B5EF4-FFF2-40B4-BE49-F238E27FC236}">
              <a16:creationId xmlns:a16="http://schemas.microsoft.com/office/drawing/2014/main" id="{599B066C-8A97-4DD2-89DB-09A9F86DBD9A}"/>
            </a:ext>
          </a:extLst>
        </xdr:cNvPr>
        <xdr:cNvCxnSpPr/>
      </xdr:nvCxnSpPr>
      <xdr:spPr>
        <a:xfrm flipV="1">
          <a:off x="15481300" y="16901354"/>
          <a:ext cx="8382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AC9F9B68-3608-4127-9175-090E57BDFFE8}"/>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CCA66498-A91B-40F3-91E8-8923FF1732AC}"/>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73366</xdr:rowOff>
    </xdr:from>
    <xdr:to>
      <xdr:col>81</xdr:col>
      <xdr:colOff>50800</xdr:colOff>
      <xdr:row>98</xdr:row>
      <xdr:rowOff>116816</xdr:rowOff>
    </xdr:to>
    <xdr:cxnSp macro="">
      <xdr:nvCxnSpPr>
        <xdr:cNvPr id="692" name="直線コネクタ 691">
          <a:extLst>
            <a:ext uri="{FF2B5EF4-FFF2-40B4-BE49-F238E27FC236}">
              <a16:creationId xmlns:a16="http://schemas.microsoft.com/office/drawing/2014/main" id="{4E8DA280-4EBF-479B-BEA8-A6829A4FAF94}"/>
            </a:ext>
          </a:extLst>
        </xdr:cNvPr>
        <xdr:cNvCxnSpPr/>
      </xdr:nvCxnSpPr>
      <xdr:spPr>
        <a:xfrm>
          <a:off x="14592300" y="16875466"/>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46ACD5CA-5318-40CA-9492-A9F8B5F76BC8}"/>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22E1F09F-808D-4880-BA28-E2F0BB45D245}"/>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73366</xdr:rowOff>
    </xdr:from>
    <xdr:to>
      <xdr:col>76</xdr:col>
      <xdr:colOff>114300</xdr:colOff>
      <xdr:row>98</xdr:row>
      <xdr:rowOff>113881</xdr:rowOff>
    </xdr:to>
    <xdr:cxnSp macro="">
      <xdr:nvCxnSpPr>
        <xdr:cNvPr id="695" name="直線コネクタ 694">
          <a:extLst>
            <a:ext uri="{FF2B5EF4-FFF2-40B4-BE49-F238E27FC236}">
              <a16:creationId xmlns:a16="http://schemas.microsoft.com/office/drawing/2014/main" id="{2C672BC9-D8A9-4509-AC3C-1D90BC4E51BC}"/>
            </a:ext>
          </a:extLst>
        </xdr:cNvPr>
        <xdr:cNvCxnSpPr/>
      </xdr:nvCxnSpPr>
      <xdr:spPr>
        <a:xfrm flipV="1">
          <a:off x="13703300" y="16875466"/>
          <a:ext cx="889000" cy="4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D6F77B53-D538-4195-8017-49DC839DF844}"/>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745A784A-AFBB-4769-B09F-679D505CCF11}"/>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113881</xdr:rowOff>
    </xdr:from>
    <xdr:to>
      <xdr:col>71</xdr:col>
      <xdr:colOff>177800</xdr:colOff>
      <xdr:row>98</xdr:row>
      <xdr:rowOff>156045</xdr:rowOff>
    </xdr:to>
    <xdr:cxnSp macro="">
      <xdr:nvCxnSpPr>
        <xdr:cNvPr id="698" name="直線コネクタ 697">
          <a:extLst>
            <a:ext uri="{FF2B5EF4-FFF2-40B4-BE49-F238E27FC236}">
              <a16:creationId xmlns:a16="http://schemas.microsoft.com/office/drawing/2014/main" id="{67CAFE8B-656C-49C5-AAFB-37EBCA4B8130}"/>
            </a:ext>
          </a:extLst>
        </xdr:cNvPr>
        <xdr:cNvCxnSpPr/>
      </xdr:nvCxnSpPr>
      <xdr:spPr>
        <a:xfrm flipV="1">
          <a:off x="12814300" y="16915981"/>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5C0E8EFC-555F-4B51-902A-75A82EDE1B9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15175E9F-BA75-4EE5-AE9D-946E5173B69B}"/>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E59F399B-2139-4C60-ABDD-D510ED1F9633}"/>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115AF955-7486-4DB3-993C-54A1736F69E3}"/>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278EA68A-2925-491D-8026-33F31C92E45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5FBF2800-AF5F-44DA-AFDF-C041F18F88A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A85F008D-A25C-47F1-9C23-34F38117B7B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EEDC32FF-8C26-40AA-BDC8-4512168BB5F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1643D401-C029-49E5-82D6-803646DFD14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48454</xdr:rowOff>
    </xdr:from>
    <xdr:to>
      <xdr:col>85</xdr:col>
      <xdr:colOff>177800</xdr:colOff>
      <xdr:row>98</xdr:row>
      <xdr:rowOff>150054</xdr:rowOff>
    </xdr:to>
    <xdr:sp macro="" textlink="">
      <xdr:nvSpPr>
        <xdr:cNvPr id="708" name="楕円 707">
          <a:extLst>
            <a:ext uri="{FF2B5EF4-FFF2-40B4-BE49-F238E27FC236}">
              <a16:creationId xmlns:a16="http://schemas.microsoft.com/office/drawing/2014/main" id="{4848576A-37AE-44C0-9D4D-F7F67A6C8E3F}"/>
            </a:ext>
          </a:extLst>
        </xdr:cNvPr>
        <xdr:cNvSpPr/>
      </xdr:nvSpPr>
      <xdr:spPr>
        <a:xfrm>
          <a:off x="16268700" y="168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ECB8C273-7E83-423E-A16E-D7B4EB061F4B}"/>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66016</xdr:rowOff>
    </xdr:from>
    <xdr:to>
      <xdr:col>81</xdr:col>
      <xdr:colOff>101600</xdr:colOff>
      <xdr:row>98</xdr:row>
      <xdr:rowOff>167616</xdr:rowOff>
    </xdr:to>
    <xdr:sp macro="" textlink="">
      <xdr:nvSpPr>
        <xdr:cNvPr id="710" name="楕円 709">
          <a:extLst>
            <a:ext uri="{FF2B5EF4-FFF2-40B4-BE49-F238E27FC236}">
              <a16:creationId xmlns:a16="http://schemas.microsoft.com/office/drawing/2014/main" id="{6D64895F-B9BF-4D15-9168-949FA8F71263}"/>
            </a:ext>
          </a:extLst>
        </xdr:cNvPr>
        <xdr:cNvSpPr/>
      </xdr:nvSpPr>
      <xdr:spPr>
        <a:xfrm>
          <a:off x="15430500" y="16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158743</xdr:rowOff>
    </xdr:from>
    <xdr:ext cx="534377" cy="259045"/>
    <xdr:sp macro="" textlink="">
      <xdr:nvSpPr>
        <xdr:cNvPr id="711" name="テキスト ボックス 710">
          <a:extLst>
            <a:ext uri="{FF2B5EF4-FFF2-40B4-BE49-F238E27FC236}">
              <a16:creationId xmlns:a16="http://schemas.microsoft.com/office/drawing/2014/main" id="{B16650DA-1D1E-4EB3-8866-39171E37AD11}"/>
            </a:ext>
          </a:extLst>
        </xdr:cNvPr>
        <xdr:cNvSpPr txBox="1"/>
      </xdr:nvSpPr>
      <xdr:spPr>
        <a:xfrm>
          <a:off x="15214111" y="169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22566</xdr:rowOff>
    </xdr:from>
    <xdr:to>
      <xdr:col>76</xdr:col>
      <xdr:colOff>165100</xdr:colOff>
      <xdr:row>98</xdr:row>
      <xdr:rowOff>124166</xdr:rowOff>
    </xdr:to>
    <xdr:sp macro="" textlink="">
      <xdr:nvSpPr>
        <xdr:cNvPr id="712" name="楕円 711">
          <a:extLst>
            <a:ext uri="{FF2B5EF4-FFF2-40B4-BE49-F238E27FC236}">
              <a16:creationId xmlns:a16="http://schemas.microsoft.com/office/drawing/2014/main" id="{153353BA-5CCB-4E1F-9744-747E93431987}"/>
            </a:ext>
          </a:extLst>
        </xdr:cNvPr>
        <xdr:cNvSpPr/>
      </xdr:nvSpPr>
      <xdr:spPr>
        <a:xfrm>
          <a:off x="14541500" y="168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115293</xdr:rowOff>
    </xdr:from>
    <xdr:ext cx="599010" cy="259045"/>
    <xdr:sp macro="" textlink="">
      <xdr:nvSpPr>
        <xdr:cNvPr id="713" name="テキスト ボックス 712">
          <a:extLst>
            <a:ext uri="{FF2B5EF4-FFF2-40B4-BE49-F238E27FC236}">
              <a16:creationId xmlns:a16="http://schemas.microsoft.com/office/drawing/2014/main" id="{E2236359-0DA0-4978-B5AB-9136C33D622D}"/>
            </a:ext>
          </a:extLst>
        </xdr:cNvPr>
        <xdr:cNvSpPr txBox="1"/>
      </xdr:nvSpPr>
      <xdr:spPr>
        <a:xfrm>
          <a:off x="14292795" y="1691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63081</xdr:rowOff>
    </xdr:from>
    <xdr:to>
      <xdr:col>72</xdr:col>
      <xdr:colOff>38100</xdr:colOff>
      <xdr:row>98</xdr:row>
      <xdr:rowOff>164681</xdr:rowOff>
    </xdr:to>
    <xdr:sp macro="" textlink="">
      <xdr:nvSpPr>
        <xdr:cNvPr id="714" name="楕円 713">
          <a:extLst>
            <a:ext uri="{FF2B5EF4-FFF2-40B4-BE49-F238E27FC236}">
              <a16:creationId xmlns:a16="http://schemas.microsoft.com/office/drawing/2014/main" id="{1A1D23CF-92FE-4F9C-A486-7984DA706FB8}"/>
            </a:ext>
          </a:extLst>
        </xdr:cNvPr>
        <xdr:cNvSpPr/>
      </xdr:nvSpPr>
      <xdr:spPr>
        <a:xfrm>
          <a:off x="13652500" y="1686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155808</xdr:rowOff>
    </xdr:from>
    <xdr:ext cx="534377" cy="259045"/>
    <xdr:sp macro="" textlink="">
      <xdr:nvSpPr>
        <xdr:cNvPr id="715" name="テキスト ボックス 714">
          <a:extLst>
            <a:ext uri="{FF2B5EF4-FFF2-40B4-BE49-F238E27FC236}">
              <a16:creationId xmlns:a16="http://schemas.microsoft.com/office/drawing/2014/main" id="{19AAF882-3D35-4CA3-9CBD-D48392114251}"/>
            </a:ext>
          </a:extLst>
        </xdr:cNvPr>
        <xdr:cNvSpPr txBox="1"/>
      </xdr:nvSpPr>
      <xdr:spPr>
        <a:xfrm>
          <a:off x="13436111" y="1695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105245</xdr:rowOff>
    </xdr:from>
    <xdr:to>
      <xdr:col>67</xdr:col>
      <xdr:colOff>101600</xdr:colOff>
      <xdr:row>99</xdr:row>
      <xdr:rowOff>35395</xdr:rowOff>
    </xdr:to>
    <xdr:sp macro="" textlink="">
      <xdr:nvSpPr>
        <xdr:cNvPr id="716" name="楕円 715">
          <a:extLst>
            <a:ext uri="{FF2B5EF4-FFF2-40B4-BE49-F238E27FC236}">
              <a16:creationId xmlns:a16="http://schemas.microsoft.com/office/drawing/2014/main" id="{090BF35B-644E-4CB3-8E84-5ADD7B1218C4}"/>
            </a:ext>
          </a:extLst>
        </xdr:cNvPr>
        <xdr:cNvSpPr/>
      </xdr:nvSpPr>
      <xdr:spPr>
        <a:xfrm>
          <a:off x="12763500" y="169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26522</xdr:rowOff>
    </xdr:from>
    <xdr:ext cx="534377" cy="259045"/>
    <xdr:sp macro="" textlink="">
      <xdr:nvSpPr>
        <xdr:cNvPr id="717" name="テキスト ボックス 716">
          <a:extLst>
            <a:ext uri="{FF2B5EF4-FFF2-40B4-BE49-F238E27FC236}">
              <a16:creationId xmlns:a16="http://schemas.microsoft.com/office/drawing/2014/main" id="{BFCDD9F3-1D29-4847-B843-EF977780C0BC}"/>
            </a:ext>
          </a:extLst>
        </xdr:cNvPr>
        <xdr:cNvSpPr txBox="1"/>
      </xdr:nvSpPr>
      <xdr:spPr>
        <a:xfrm>
          <a:off x="12547111" y="1700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77357346-E3C1-4F20-81BC-EC9B095D709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2A69AABA-D58A-4347-BFEA-0392EBAD958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8DC03423-204E-4FE2-AB9E-599E6572C00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748E62A8-7F5C-47EA-9BD5-DEFACDD15C5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36FB0117-3A61-43BE-999F-5D7287AE57E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C17F4481-F118-495C-A4A2-66B71A755C7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B8656B6A-6E0B-495F-8CDF-4D54B7AB0F1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294195BF-2DA5-4A41-A3FB-D7F31963FCA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360D2642-CD13-4A0E-A1D4-E184808213C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9936267B-9A26-49EE-857A-E54A21344BD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7DD5BF0-F26F-48AD-9808-1E52DB01D903}"/>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4CCE3692-47C3-44EB-A6A7-971284BDF429}"/>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8AD7639E-B9AF-403E-BC9B-7F7A9F2AEA46}"/>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F4D54CA4-D590-438C-8065-9D675EE65165}"/>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5DD84247-8C76-48F1-A73B-793A4D65C9AA}"/>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F1598DC0-2DFA-4BEC-9AB6-2582720992A7}"/>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A8A4B2CB-DC6F-4561-A42F-5E0DE605AD5C}"/>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4B318011-6792-4D23-9440-D19726285A6E}"/>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8A9232C5-432C-4956-AAB9-DCF5E19DFEF4}"/>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7FBB4B66-3E8A-4F3B-BED2-DBECEACA1EE7}"/>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41E088D-5AA7-434E-BF5F-BF92307F1F1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3D516E04-69D2-44D5-A935-6FE86E8194B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710009BF-1975-456D-945F-9D25216DB23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988475A0-4EE9-46AE-A479-7E95CADB0EBB}"/>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81395FA0-FFD3-4886-BA53-13DDB6A0CAE8}"/>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A149BAF3-A58B-479F-A456-291A78B22574}"/>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FE6072CF-56F7-4DF2-8CCB-DDB054D548A4}"/>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B1D591F5-1A57-4667-8F23-185E8F4AEC2F}"/>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2DAED20D-50B6-4E2E-9154-EFC0D5697EA8}"/>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AF288877-4AB0-4772-844E-786E0EE25A14}"/>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AB1DD1AB-53F9-41CD-914A-C63092719A36}"/>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517BC5AA-529C-49D4-8755-58324C7EC853}"/>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CB51771C-B8DD-4399-BC51-8D407C1FCE29}"/>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23DFE9D7-15CB-4465-9A00-01591A8EA246}"/>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F3B4F470-C549-428A-B706-AF22DD31A9F6}"/>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6A6FBFA7-6421-4CDC-BA68-12ABCD87C9CC}"/>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E06CC1BC-3533-4911-B01E-86EBF14EB1C5}"/>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42373</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CBD0A02F-3D47-4DC0-BA2B-E02CB8189F02}"/>
            </a:ext>
          </a:extLst>
        </xdr:cNvPr>
        <xdr:cNvCxnSpPr/>
      </xdr:nvCxnSpPr>
      <xdr:spPr>
        <a:xfrm>
          <a:off x="18656300" y="6728923"/>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EA2D90ED-7A99-4701-A29F-28CDDFF0EA1B}"/>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A4C5BF68-2ADC-4AD4-96CF-5C095FA931AE}"/>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C2B6DDEF-4346-417D-A56D-A34596142978}"/>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6E0D7D7E-7862-4E63-9B8B-C22132DDA729}"/>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7DBF2AAC-3E10-4C82-952D-8DE71D10E2C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18F5BE27-64E4-426B-AE9A-AC892576808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F7B45D0C-7CB0-46B3-97A3-D7E9624228B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E85A0AEC-B28C-4398-98C1-9F2E1221923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75A4CB94-093D-4CAC-91C8-2BC604DF7DD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99595AEB-7A8B-48C2-8662-9241C5D7B065}"/>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6A1C7680-55AB-4548-95C0-360011571507}"/>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F8A4B79B-8680-4101-BBCA-B530D7332F8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BC685DBF-35B5-4F87-9D77-3C3ACC9CECC9}"/>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5250245C-9541-410E-95E2-FE10956D15FF}"/>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52E36A67-A61E-48CA-BA31-A680C1D6EED5}"/>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8C7E8601-98B0-4C09-B78F-AA8F2391AF7C}"/>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B291E2F8-D795-4AF5-B9D3-7CFCA64328B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163023</xdr:rowOff>
    </xdr:from>
    <xdr:to>
      <xdr:col>98</xdr:col>
      <xdr:colOff>38100</xdr:colOff>
      <xdr:row>39</xdr:row>
      <xdr:rowOff>93173</xdr:rowOff>
    </xdr:to>
    <xdr:sp macro="" textlink="">
      <xdr:nvSpPr>
        <xdr:cNvPr id="773" name="楕円 772">
          <a:extLst>
            <a:ext uri="{FF2B5EF4-FFF2-40B4-BE49-F238E27FC236}">
              <a16:creationId xmlns:a16="http://schemas.microsoft.com/office/drawing/2014/main" id="{660F5E30-A8D7-4957-9DC2-738ABB5CAABE}"/>
            </a:ext>
          </a:extLst>
        </xdr:cNvPr>
        <xdr:cNvSpPr/>
      </xdr:nvSpPr>
      <xdr:spPr>
        <a:xfrm>
          <a:off x="18605500" y="66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84300</xdr:rowOff>
    </xdr:from>
    <xdr:ext cx="378565" cy="259045"/>
    <xdr:sp macro="" textlink="">
      <xdr:nvSpPr>
        <xdr:cNvPr id="774" name="テキスト ボックス 773">
          <a:extLst>
            <a:ext uri="{FF2B5EF4-FFF2-40B4-BE49-F238E27FC236}">
              <a16:creationId xmlns:a16="http://schemas.microsoft.com/office/drawing/2014/main" id="{6FC2F26B-24F9-41E3-8DE3-C56F8270EF32}"/>
            </a:ext>
          </a:extLst>
        </xdr:cNvPr>
        <xdr:cNvSpPr txBox="1"/>
      </xdr:nvSpPr>
      <xdr:spPr>
        <a:xfrm>
          <a:off x="18467017" y="677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1B078F1F-303F-465A-8980-540ECA5DFBF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863C2A18-7F69-45A7-B3B8-2F971A6EA75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533E573C-5080-4A76-AE6D-0805EF90DBC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E0733CCE-4F71-4664-B100-1FA18B28A25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91C81470-4567-4E7D-9E38-CF02560D32B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FC1D3AC7-5ADA-4297-ACA2-11F16F91958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796D84D1-D458-4E8A-B3DD-76357E08F28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575F9974-28AB-443F-B1DB-A9EB5477159A}"/>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1105CB1D-2566-40B2-9173-F9944E0162F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22F6E9BE-ADB0-4E11-A00B-13E66404FDCA}"/>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64D2B7BA-FE94-4AF7-BC62-9BD0A0723315}"/>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1520151B-26C9-4934-990F-271CF0458E27}"/>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1B6AEA48-B505-4E03-989E-5DE5A06809D6}"/>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340ECBB5-B955-494E-A548-5EFE27DFD7F8}"/>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73028D3A-94F2-4E52-96BE-F3CC16B99743}"/>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44B262DB-A40A-43EB-BDD9-1857AC6E539F}"/>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5D75DB0C-2E24-4FF9-946A-6E3F8875AE78}"/>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85D61AD7-BCEC-4F8F-8772-F86C31E3E7A9}"/>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139A6801-CE35-4BFD-BEC7-3A4374750907}"/>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875993E8-CF5D-4A92-8AEA-95A41E361D01}"/>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E1DF541D-55EC-4BCA-B8E1-2106C7CBD45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145FBAA2-C47F-4CD2-A50A-4CA5BF6922EC}"/>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D66F06BA-BA26-455C-A41E-C2AD433353F4}"/>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E81BB7E3-799A-481B-A26B-F00A5FAB7588}"/>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D3E340F6-A3D2-4BA3-A6BD-CA58615FB51F}"/>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1782D5C2-91F4-4B4E-9A91-E26ED641E0B4}"/>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113054</xdr:rowOff>
    </xdr:from>
    <xdr:to>
      <xdr:col>116</xdr:col>
      <xdr:colOff>63500</xdr:colOff>
      <xdr:row>58</xdr:row>
      <xdr:rowOff>133729</xdr:rowOff>
    </xdr:to>
    <xdr:cxnSp macro="">
      <xdr:nvCxnSpPr>
        <xdr:cNvPr id="801" name="直線コネクタ 800">
          <a:extLst>
            <a:ext uri="{FF2B5EF4-FFF2-40B4-BE49-F238E27FC236}">
              <a16:creationId xmlns:a16="http://schemas.microsoft.com/office/drawing/2014/main" id="{A60E0F02-FB74-4767-9D6A-FF01DE72BEB4}"/>
            </a:ext>
          </a:extLst>
        </xdr:cNvPr>
        <xdr:cNvCxnSpPr/>
      </xdr:nvCxnSpPr>
      <xdr:spPr>
        <a:xfrm flipV="1">
          <a:off x="21323300" y="10057154"/>
          <a:ext cx="8382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ACE3F700-BCB8-4797-AF64-804A127FE317}"/>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5E65C195-FB70-4B1C-AE2F-DD39BD620915}"/>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133729</xdr:rowOff>
    </xdr:from>
    <xdr:to>
      <xdr:col>111</xdr:col>
      <xdr:colOff>177800</xdr:colOff>
      <xdr:row>58</xdr:row>
      <xdr:rowOff>136673</xdr:rowOff>
    </xdr:to>
    <xdr:cxnSp macro="">
      <xdr:nvCxnSpPr>
        <xdr:cNvPr id="804" name="直線コネクタ 803">
          <a:extLst>
            <a:ext uri="{FF2B5EF4-FFF2-40B4-BE49-F238E27FC236}">
              <a16:creationId xmlns:a16="http://schemas.microsoft.com/office/drawing/2014/main" id="{ADF1C51B-B927-4072-93B6-EBC291F7A3BD}"/>
            </a:ext>
          </a:extLst>
        </xdr:cNvPr>
        <xdr:cNvCxnSpPr/>
      </xdr:nvCxnSpPr>
      <xdr:spPr>
        <a:xfrm flipV="1">
          <a:off x="20434300" y="10077829"/>
          <a:ext cx="8890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3D5E8498-3282-4AD5-BF8D-2DCB7EC8040B}"/>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ABC9E7B2-1650-49AA-98F5-C859E80AACB3}"/>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136482</xdr:rowOff>
    </xdr:from>
    <xdr:to>
      <xdr:col>107</xdr:col>
      <xdr:colOff>50800</xdr:colOff>
      <xdr:row>58</xdr:row>
      <xdr:rowOff>136673</xdr:rowOff>
    </xdr:to>
    <xdr:cxnSp macro="">
      <xdr:nvCxnSpPr>
        <xdr:cNvPr id="807" name="直線コネクタ 806">
          <a:extLst>
            <a:ext uri="{FF2B5EF4-FFF2-40B4-BE49-F238E27FC236}">
              <a16:creationId xmlns:a16="http://schemas.microsoft.com/office/drawing/2014/main" id="{003892D4-8FF0-443F-9A8B-ADE9A20A6A96}"/>
            </a:ext>
          </a:extLst>
        </xdr:cNvPr>
        <xdr:cNvCxnSpPr/>
      </xdr:nvCxnSpPr>
      <xdr:spPr>
        <a:xfrm>
          <a:off x="19545300" y="1008058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B3F5DE54-5A5A-43EC-97DD-06DBFAB53A9F}"/>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43353E1-5FD2-455C-8FEC-6CF62D63C496}"/>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136482</xdr:rowOff>
    </xdr:from>
    <xdr:to>
      <xdr:col>102</xdr:col>
      <xdr:colOff>114300</xdr:colOff>
      <xdr:row>58</xdr:row>
      <xdr:rowOff>136875</xdr:rowOff>
    </xdr:to>
    <xdr:cxnSp macro="">
      <xdr:nvCxnSpPr>
        <xdr:cNvPr id="810" name="直線コネクタ 809">
          <a:extLst>
            <a:ext uri="{FF2B5EF4-FFF2-40B4-BE49-F238E27FC236}">
              <a16:creationId xmlns:a16="http://schemas.microsoft.com/office/drawing/2014/main" id="{1BD24DFB-B18E-4AD7-AF77-BE996B060995}"/>
            </a:ext>
          </a:extLst>
        </xdr:cNvPr>
        <xdr:cNvCxnSpPr/>
      </xdr:nvCxnSpPr>
      <xdr:spPr>
        <a:xfrm flipV="1">
          <a:off x="18656300" y="10080582"/>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E33ADD73-7A08-4166-89E1-BEC9AD97D104}"/>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426F8022-9206-4626-A1E7-E3490C631B1B}"/>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76B26B5C-941B-404A-8A32-C3DBF2CD8D4F}"/>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28B4343-C910-4043-9DE6-140539BA50D4}"/>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6C53251-FB62-4D9C-A288-6D130A373D53}"/>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D51B77AA-65B5-47C0-A859-CB29024E0BF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F074E0DA-7698-4FE8-8C41-D0C0E6437EA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8E9F9120-C0C2-4694-B5B0-2B04CC4F725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F5338CAA-862E-4DCC-AA25-7E75238923D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62254</xdr:rowOff>
    </xdr:from>
    <xdr:to>
      <xdr:col>116</xdr:col>
      <xdr:colOff>114300</xdr:colOff>
      <xdr:row>58</xdr:row>
      <xdr:rowOff>163854</xdr:rowOff>
    </xdr:to>
    <xdr:sp macro="" textlink="">
      <xdr:nvSpPr>
        <xdr:cNvPr id="820" name="楕円 819">
          <a:extLst>
            <a:ext uri="{FF2B5EF4-FFF2-40B4-BE49-F238E27FC236}">
              <a16:creationId xmlns:a16="http://schemas.microsoft.com/office/drawing/2014/main" id="{FDB9F935-E3B7-4EF6-87A5-C54B664B6367}"/>
            </a:ext>
          </a:extLst>
        </xdr:cNvPr>
        <xdr:cNvSpPr/>
      </xdr:nvSpPr>
      <xdr:spPr>
        <a:xfrm>
          <a:off x="22110700" y="100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6E811F4A-066D-42D3-8D03-61C998335075}"/>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82929</xdr:rowOff>
    </xdr:from>
    <xdr:to>
      <xdr:col>112</xdr:col>
      <xdr:colOff>38100</xdr:colOff>
      <xdr:row>59</xdr:row>
      <xdr:rowOff>13079</xdr:rowOff>
    </xdr:to>
    <xdr:sp macro="" textlink="">
      <xdr:nvSpPr>
        <xdr:cNvPr id="822" name="楕円 821">
          <a:extLst>
            <a:ext uri="{FF2B5EF4-FFF2-40B4-BE49-F238E27FC236}">
              <a16:creationId xmlns:a16="http://schemas.microsoft.com/office/drawing/2014/main" id="{64610ADA-DBCF-4A2B-A4BA-AB7AEFE9B4D2}"/>
            </a:ext>
          </a:extLst>
        </xdr:cNvPr>
        <xdr:cNvSpPr/>
      </xdr:nvSpPr>
      <xdr:spPr>
        <a:xfrm>
          <a:off x="21272500" y="1002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4206</xdr:rowOff>
    </xdr:from>
    <xdr:ext cx="378565" cy="259045"/>
    <xdr:sp macro="" textlink="">
      <xdr:nvSpPr>
        <xdr:cNvPr id="823" name="テキスト ボックス 822">
          <a:extLst>
            <a:ext uri="{FF2B5EF4-FFF2-40B4-BE49-F238E27FC236}">
              <a16:creationId xmlns:a16="http://schemas.microsoft.com/office/drawing/2014/main" id="{A76D13C6-5E90-4207-8553-2D2009C2F94D}"/>
            </a:ext>
          </a:extLst>
        </xdr:cNvPr>
        <xdr:cNvSpPr txBox="1"/>
      </xdr:nvSpPr>
      <xdr:spPr>
        <a:xfrm>
          <a:off x="21134017" y="10119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85873</xdr:rowOff>
    </xdr:from>
    <xdr:to>
      <xdr:col>107</xdr:col>
      <xdr:colOff>101600</xdr:colOff>
      <xdr:row>59</xdr:row>
      <xdr:rowOff>16023</xdr:rowOff>
    </xdr:to>
    <xdr:sp macro="" textlink="">
      <xdr:nvSpPr>
        <xdr:cNvPr id="824" name="楕円 823">
          <a:extLst>
            <a:ext uri="{FF2B5EF4-FFF2-40B4-BE49-F238E27FC236}">
              <a16:creationId xmlns:a16="http://schemas.microsoft.com/office/drawing/2014/main" id="{388A19BE-63B9-4EAA-B82E-FFA615CB5F3E}"/>
            </a:ext>
          </a:extLst>
        </xdr:cNvPr>
        <xdr:cNvSpPr/>
      </xdr:nvSpPr>
      <xdr:spPr>
        <a:xfrm>
          <a:off x="20383500" y="1002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7150</xdr:rowOff>
    </xdr:from>
    <xdr:ext cx="378565" cy="259045"/>
    <xdr:sp macro="" textlink="">
      <xdr:nvSpPr>
        <xdr:cNvPr id="825" name="テキスト ボックス 824">
          <a:extLst>
            <a:ext uri="{FF2B5EF4-FFF2-40B4-BE49-F238E27FC236}">
              <a16:creationId xmlns:a16="http://schemas.microsoft.com/office/drawing/2014/main" id="{724BC6D9-14C2-4408-A2A5-84A19D12A5E7}"/>
            </a:ext>
          </a:extLst>
        </xdr:cNvPr>
        <xdr:cNvSpPr txBox="1"/>
      </xdr:nvSpPr>
      <xdr:spPr>
        <a:xfrm>
          <a:off x="20245017" y="10122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85682</xdr:rowOff>
    </xdr:from>
    <xdr:to>
      <xdr:col>102</xdr:col>
      <xdr:colOff>165100</xdr:colOff>
      <xdr:row>59</xdr:row>
      <xdr:rowOff>15832</xdr:rowOff>
    </xdr:to>
    <xdr:sp macro="" textlink="">
      <xdr:nvSpPr>
        <xdr:cNvPr id="826" name="楕円 825">
          <a:extLst>
            <a:ext uri="{FF2B5EF4-FFF2-40B4-BE49-F238E27FC236}">
              <a16:creationId xmlns:a16="http://schemas.microsoft.com/office/drawing/2014/main" id="{5502960C-45AE-4FDC-AB08-EDDDE844592A}"/>
            </a:ext>
          </a:extLst>
        </xdr:cNvPr>
        <xdr:cNvSpPr/>
      </xdr:nvSpPr>
      <xdr:spPr>
        <a:xfrm>
          <a:off x="19494500" y="100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6959</xdr:rowOff>
    </xdr:from>
    <xdr:ext cx="378565" cy="259045"/>
    <xdr:sp macro="" textlink="">
      <xdr:nvSpPr>
        <xdr:cNvPr id="827" name="テキスト ボックス 826">
          <a:extLst>
            <a:ext uri="{FF2B5EF4-FFF2-40B4-BE49-F238E27FC236}">
              <a16:creationId xmlns:a16="http://schemas.microsoft.com/office/drawing/2014/main" id="{D74D180E-9A97-4A53-BA9C-989867319177}"/>
            </a:ext>
          </a:extLst>
        </xdr:cNvPr>
        <xdr:cNvSpPr txBox="1"/>
      </xdr:nvSpPr>
      <xdr:spPr>
        <a:xfrm>
          <a:off x="19356017" y="10122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86075</xdr:rowOff>
    </xdr:from>
    <xdr:to>
      <xdr:col>98</xdr:col>
      <xdr:colOff>38100</xdr:colOff>
      <xdr:row>59</xdr:row>
      <xdr:rowOff>16225</xdr:rowOff>
    </xdr:to>
    <xdr:sp macro="" textlink="">
      <xdr:nvSpPr>
        <xdr:cNvPr id="828" name="楕円 827">
          <a:extLst>
            <a:ext uri="{FF2B5EF4-FFF2-40B4-BE49-F238E27FC236}">
              <a16:creationId xmlns:a16="http://schemas.microsoft.com/office/drawing/2014/main" id="{C78D00E4-C1F5-4A28-84F7-8D86EFA5ABE6}"/>
            </a:ext>
          </a:extLst>
        </xdr:cNvPr>
        <xdr:cNvSpPr/>
      </xdr:nvSpPr>
      <xdr:spPr>
        <a:xfrm>
          <a:off x="18605500" y="100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7352</xdr:rowOff>
    </xdr:from>
    <xdr:ext cx="378565" cy="259045"/>
    <xdr:sp macro="" textlink="">
      <xdr:nvSpPr>
        <xdr:cNvPr id="829" name="テキスト ボックス 828">
          <a:extLst>
            <a:ext uri="{FF2B5EF4-FFF2-40B4-BE49-F238E27FC236}">
              <a16:creationId xmlns:a16="http://schemas.microsoft.com/office/drawing/2014/main" id="{8D4ACAB0-4A0A-4DDF-A552-D2BCB31BCA42}"/>
            </a:ext>
          </a:extLst>
        </xdr:cNvPr>
        <xdr:cNvSpPr txBox="1"/>
      </xdr:nvSpPr>
      <xdr:spPr>
        <a:xfrm>
          <a:off x="18467017" y="1012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9C1688F1-40DA-44B0-9A42-8A5C21826E32}"/>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4AD236F5-12B2-4057-979E-C33CCC0A19DE}"/>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D7492835-66BB-4C5A-9366-872B41BE342F}"/>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1015EBFC-0802-4C04-A1E5-A95522277ADD}"/>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9F940F6C-7565-4FAB-B94F-4B04FD6BE6F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30C4347F-713A-4BD0-BCAF-DD90043F22E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1004A82D-72CA-4B3F-A7EB-E91E7361D62F}"/>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AE894E44-D6BE-4FDE-9965-82CDC91D43AD}"/>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D80F963E-95F7-4C1A-B230-B03D6D25BEB4}"/>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1033821C-7F7D-4B06-8494-DD73BC5076B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D76220EB-EA0A-4489-B856-2623585423A6}"/>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D8B24036-286E-49C7-A5F2-99A2495BAEE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B592C26B-7A57-4F94-955F-5D29F3B2FA99}"/>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337B05C5-BAD1-4B3E-BC04-68DE803B6F24}"/>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AF037DAE-6D8D-4EC3-BFB0-EAD35BE2503E}"/>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75D580F0-96F9-4F12-BE64-E2F5665614AC}"/>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F3D36B9E-0E6C-4FAE-80CA-27FAA5DCB3F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FB9825BF-AFF3-45F8-B45A-BC24C02A3F2E}"/>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CF9D7927-8C38-4452-9638-8AF34D12A4D1}"/>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DBD289A9-D2D8-4C70-888E-F71B0D6053C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C76B520D-889B-4216-A610-2F82EF761A4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F973A896-F8B8-4BF0-BC0B-198363CAF91E}"/>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34D0F0F-0C48-4903-BE01-F6B4AAB2F5B1}"/>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B35453F-98D1-4CD5-80C9-8E93A7DC19C9}"/>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2D5576F3-611C-448A-BC14-DC8089777236}"/>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A73C88A5-C60A-438C-A9DD-593A989E68CD}"/>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A8092340-FC75-4048-A6A6-B62C59115B86}"/>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2A8E9ABC-965D-42FD-A6F5-20C55EE199D1}"/>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137692</xdr:rowOff>
    </xdr:from>
    <xdr:to>
      <xdr:col>116</xdr:col>
      <xdr:colOff>63500</xdr:colOff>
      <xdr:row>76</xdr:row>
      <xdr:rowOff>146932</xdr:rowOff>
    </xdr:to>
    <xdr:cxnSp macro="">
      <xdr:nvCxnSpPr>
        <xdr:cNvPr id="858" name="直線コネクタ 857">
          <a:extLst>
            <a:ext uri="{FF2B5EF4-FFF2-40B4-BE49-F238E27FC236}">
              <a16:creationId xmlns:a16="http://schemas.microsoft.com/office/drawing/2014/main" id="{61A50578-55AE-4440-AECB-4E975BE71A41}"/>
            </a:ext>
          </a:extLst>
        </xdr:cNvPr>
        <xdr:cNvCxnSpPr/>
      </xdr:nvCxnSpPr>
      <xdr:spPr>
        <a:xfrm>
          <a:off x="21323300" y="13167892"/>
          <a:ext cx="8382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34A63A51-C372-4106-8907-897711556514}"/>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D96FFBFF-1D4E-4B15-B415-D0943A77A9E7}"/>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137692</xdr:rowOff>
    </xdr:from>
    <xdr:to>
      <xdr:col>111</xdr:col>
      <xdr:colOff>177800</xdr:colOff>
      <xdr:row>77</xdr:row>
      <xdr:rowOff>3305</xdr:rowOff>
    </xdr:to>
    <xdr:cxnSp macro="">
      <xdr:nvCxnSpPr>
        <xdr:cNvPr id="861" name="直線コネクタ 860">
          <a:extLst>
            <a:ext uri="{FF2B5EF4-FFF2-40B4-BE49-F238E27FC236}">
              <a16:creationId xmlns:a16="http://schemas.microsoft.com/office/drawing/2014/main" id="{A2AF5EDE-C528-4608-B8D7-16E08E16C361}"/>
            </a:ext>
          </a:extLst>
        </xdr:cNvPr>
        <xdr:cNvCxnSpPr/>
      </xdr:nvCxnSpPr>
      <xdr:spPr>
        <a:xfrm flipV="1">
          <a:off x="20434300" y="13167892"/>
          <a:ext cx="8890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E3792B2A-4719-4B57-AB81-F98C58871F9F}"/>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15D021F7-7792-4EFB-AFE8-4D32A3798EB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3305</xdr:rowOff>
    </xdr:from>
    <xdr:to>
      <xdr:col>107</xdr:col>
      <xdr:colOff>50800</xdr:colOff>
      <xdr:row>77</xdr:row>
      <xdr:rowOff>26284</xdr:rowOff>
    </xdr:to>
    <xdr:cxnSp macro="">
      <xdr:nvCxnSpPr>
        <xdr:cNvPr id="864" name="直線コネクタ 863">
          <a:extLst>
            <a:ext uri="{FF2B5EF4-FFF2-40B4-BE49-F238E27FC236}">
              <a16:creationId xmlns:a16="http://schemas.microsoft.com/office/drawing/2014/main" id="{C9E233E6-6C4D-4363-93AA-B59D43ABAEF3}"/>
            </a:ext>
          </a:extLst>
        </xdr:cNvPr>
        <xdr:cNvCxnSpPr/>
      </xdr:nvCxnSpPr>
      <xdr:spPr>
        <a:xfrm flipV="1">
          <a:off x="19545300" y="13204955"/>
          <a:ext cx="889000" cy="2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ED01286C-A79E-4F0A-8EC7-A2D11EEE36C1}"/>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DFF81803-A47F-40B6-8198-C7CEDB21D1DE}"/>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13185</xdr:rowOff>
    </xdr:from>
    <xdr:to>
      <xdr:col>102</xdr:col>
      <xdr:colOff>114300</xdr:colOff>
      <xdr:row>77</xdr:row>
      <xdr:rowOff>26284</xdr:rowOff>
    </xdr:to>
    <xdr:cxnSp macro="">
      <xdr:nvCxnSpPr>
        <xdr:cNvPr id="867" name="直線コネクタ 866">
          <a:extLst>
            <a:ext uri="{FF2B5EF4-FFF2-40B4-BE49-F238E27FC236}">
              <a16:creationId xmlns:a16="http://schemas.microsoft.com/office/drawing/2014/main" id="{CFA28A7A-48CB-4BD9-84C1-9E3FCBF1F97A}"/>
            </a:ext>
          </a:extLst>
        </xdr:cNvPr>
        <xdr:cNvCxnSpPr/>
      </xdr:nvCxnSpPr>
      <xdr:spPr>
        <a:xfrm>
          <a:off x="18656300" y="13214835"/>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73DEDA14-44FD-4A95-8297-98F94061C4E6}"/>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807F1BE0-F491-40B8-A56D-68544AFCE7F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F7319901-6154-4E0B-809D-256B4F08CDC6}"/>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678914F2-5F84-421F-A2B4-A62E0319A9F9}"/>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9887673C-2089-46F7-8509-081822C8CC3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2C7CDEDC-028A-42AB-8220-9E3F0B11A354}"/>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ED02AA76-862A-41AA-B136-050F28879FA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E77FD0C0-B4C7-4E08-901A-CCC86EE9F48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9320AE69-7929-43C1-B032-F9D8927C4054}"/>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96132</xdr:rowOff>
    </xdr:from>
    <xdr:to>
      <xdr:col>116</xdr:col>
      <xdr:colOff>114300</xdr:colOff>
      <xdr:row>77</xdr:row>
      <xdr:rowOff>26282</xdr:rowOff>
    </xdr:to>
    <xdr:sp macro="" textlink="">
      <xdr:nvSpPr>
        <xdr:cNvPr id="877" name="楕円 876">
          <a:extLst>
            <a:ext uri="{FF2B5EF4-FFF2-40B4-BE49-F238E27FC236}">
              <a16:creationId xmlns:a16="http://schemas.microsoft.com/office/drawing/2014/main" id="{CC638F0C-3389-4488-8452-D499E0A1898A}"/>
            </a:ext>
          </a:extLst>
        </xdr:cNvPr>
        <xdr:cNvSpPr/>
      </xdr:nvSpPr>
      <xdr:spPr>
        <a:xfrm>
          <a:off x="22110700" y="131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74559</xdr:rowOff>
    </xdr:from>
    <xdr:ext cx="599010" cy="259045"/>
    <xdr:sp macro="" textlink="">
      <xdr:nvSpPr>
        <xdr:cNvPr id="878" name="繰出金該当値テキスト">
          <a:extLst>
            <a:ext uri="{FF2B5EF4-FFF2-40B4-BE49-F238E27FC236}">
              <a16:creationId xmlns:a16="http://schemas.microsoft.com/office/drawing/2014/main" id="{DF5C4FC5-7A52-48A8-B21A-CAF1CCB2E7A4}"/>
            </a:ext>
          </a:extLst>
        </xdr:cNvPr>
        <xdr:cNvSpPr txBox="1"/>
      </xdr:nvSpPr>
      <xdr:spPr>
        <a:xfrm>
          <a:off x="22212300" y="1310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86892</xdr:rowOff>
    </xdr:from>
    <xdr:to>
      <xdr:col>112</xdr:col>
      <xdr:colOff>38100</xdr:colOff>
      <xdr:row>77</xdr:row>
      <xdr:rowOff>17042</xdr:rowOff>
    </xdr:to>
    <xdr:sp macro="" textlink="">
      <xdr:nvSpPr>
        <xdr:cNvPr id="879" name="楕円 878">
          <a:extLst>
            <a:ext uri="{FF2B5EF4-FFF2-40B4-BE49-F238E27FC236}">
              <a16:creationId xmlns:a16="http://schemas.microsoft.com/office/drawing/2014/main" id="{7F1C3ED3-4C2E-409C-B6FC-E9705F50C219}"/>
            </a:ext>
          </a:extLst>
        </xdr:cNvPr>
        <xdr:cNvSpPr/>
      </xdr:nvSpPr>
      <xdr:spPr>
        <a:xfrm>
          <a:off x="21272500" y="131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8169</xdr:rowOff>
    </xdr:from>
    <xdr:ext cx="599010" cy="259045"/>
    <xdr:sp macro="" textlink="">
      <xdr:nvSpPr>
        <xdr:cNvPr id="880" name="テキスト ボックス 879">
          <a:extLst>
            <a:ext uri="{FF2B5EF4-FFF2-40B4-BE49-F238E27FC236}">
              <a16:creationId xmlns:a16="http://schemas.microsoft.com/office/drawing/2014/main" id="{8A4654AF-B2E9-4FA9-A65B-998213D19616}"/>
            </a:ext>
          </a:extLst>
        </xdr:cNvPr>
        <xdr:cNvSpPr txBox="1"/>
      </xdr:nvSpPr>
      <xdr:spPr>
        <a:xfrm>
          <a:off x="21023795" y="1320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123955</xdr:rowOff>
    </xdr:from>
    <xdr:to>
      <xdr:col>107</xdr:col>
      <xdr:colOff>101600</xdr:colOff>
      <xdr:row>77</xdr:row>
      <xdr:rowOff>54105</xdr:rowOff>
    </xdr:to>
    <xdr:sp macro="" textlink="">
      <xdr:nvSpPr>
        <xdr:cNvPr id="881" name="楕円 880">
          <a:extLst>
            <a:ext uri="{FF2B5EF4-FFF2-40B4-BE49-F238E27FC236}">
              <a16:creationId xmlns:a16="http://schemas.microsoft.com/office/drawing/2014/main" id="{9D5ED31B-68BD-48A9-A3A5-59380AACFDCF}"/>
            </a:ext>
          </a:extLst>
        </xdr:cNvPr>
        <xdr:cNvSpPr/>
      </xdr:nvSpPr>
      <xdr:spPr>
        <a:xfrm>
          <a:off x="20383500" y="131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45232</xdr:rowOff>
    </xdr:from>
    <xdr:ext cx="599010" cy="259045"/>
    <xdr:sp macro="" textlink="">
      <xdr:nvSpPr>
        <xdr:cNvPr id="882" name="テキスト ボックス 881">
          <a:extLst>
            <a:ext uri="{FF2B5EF4-FFF2-40B4-BE49-F238E27FC236}">
              <a16:creationId xmlns:a16="http://schemas.microsoft.com/office/drawing/2014/main" id="{165EE330-C795-414D-957C-BB2FD29C053A}"/>
            </a:ext>
          </a:extLst>
        </xdr:cNvPr>
        <xdr:cNvSpPr txBox="1"/>
      </xdr:nvSpPr>
      <xdr:spPr>
        <a:xfrm>
          <a:off x="20134795" y="1324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146934</xdr:rowOff>
    </xdr:from>
    <xdr:to>
      <xdr:col>102</xdr:col>
      <xdr:colOff>165100</xdr:colOff>
      <xdr:row>77</xdr:row>
      <xdr:rowOff>77084</xdr:rowOff>
    </xdr:to>
    <xdr:sp macro="" textlink="">
      <xdr:nvSpPr>
        <xdr:cNvPr id="883" name="楕円 882">
          <a:extLst>
            <a:ext uri="{FF2B5EF4-FFF2-40B4-BE49-F238E27FC236}">
              <a16:creationId xmlns:a16="http://schemas.microsoft.com/office/drawing/2014/main" id="{3B4D2942-C82C-44C4-AAC2-9BEC2B7D0665}"/>
            </a:ext>
          </a:extLst>
        </xdr:cNvPr>
        <xdr:cNvSpPr/>
      </xdr:nvSpPr>
      <xdr:spPr>
        <a:xfrm>
          <a:off x="19494500" y="1317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68211</xdr:rowOff>
    </xdr:from>
    <xdr:ext cx="534377" cy="259045"/>
    <xdr:sp macro="" textlink="">
      <xdr:nvSpPr>
        <xdr:cNvPr id="884" name="テキスト ボックス 883">
          <a:extLst>
            <a:ext uri="{FF2B5EF4-FFF2-40B4-BE49-F238E27FC236}">
              <a16:creationId xmlns:a16="http://schemas.microsoft.com/office/drawing/2014/main" id="{D0E49A5D-6C5F-4449-8101-9E17102D1128}"/>
            </a:ext>
          </a:extLst>
        </xdr:cNvPr>
        <xdr:cNvSpPr txBox="1"/>
      </xdr:nvSpPr>
      <xdr:spPr>
        <a:xfrm>
          <a:off x="19278111" y="1326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133835</xdr:rowOff>
    </xdr:from>
    <xdr:to>
      <xdr:col>98</xdr:col>
      <xdr:colOff>38100</xdr:colOff>
      <xdr:row>77</xdr:row>
      <xdr:rowOff>63985</xdr:rowOff>
    </xdr:to>
    <xdr:sp macro="" textlink="">
      <xdr:nvSpPr>
        <xdr:cNvPr id="885" name="楕円 884">
          <a:extLst>
            <a:ext uri="{FF2B5EF4-FFF2-40B4-BE49-F238E27FC236}">
              <a16:creationId xmlns:a16="http://schemas.microsoft.com/office/drawing/2014/main" id="{939CF2AC-CF6B-41F6-887F-24B97B6AE860}"/>
            </a:ext>
          </a:extLst>
        </xdr:cNvPr>
        <xdr:cNvSpPr/>
      </xdr:nvSpPr>
      <xdr:spPr>
        <a:xfrm>
          <a:off x="18605500" y="1316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55112</xdr:rowOff>
    </xdr:from>
    <xdr:ext cx="534377" cy="259045"/>
    <xdr:sp macro="" textlink="">
      <xdr:nvSpPr>
        <xdr:cNvPr id="886" name="テキスト ボックス 885">
          <a:extLst>
            <a:ext uri="{FF2B5EF4-FFF2-40B4-BE49-F238E27FC236}">
              <a16:creationId xmlns:a16="http://schemas.microsoft.com/office/drawing/2014/main" id="{BD83260E-A202-444D-ACD5-8D756FBC41B8}"/>
            </a:ext>
          </a:extLst>
        </xdr:cNvPr>
        <xdr:cNvSpPr txBox="1"/>
      </xdr:nvSpPr>
      <xdr:spPr>
        <a:xfrm>
          <a:off x="18389111" y="1325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B24C282F-3925-407E-AE8B-F500D1F87F4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551F4EFC-106C-438E-AC1F-C98BAE20E325}"/>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95BFCFFE-E0A1-4B0C-BEAE-5406F7F8CFF8}"/>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662A4E9F-5811-4CE7-B207-D1D6D4FE1A4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7325086A-E0ED-449D-A2BB-EEDBF262E911}"/>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3A71B099-89DF-4B13-8036-9B78E46DE5F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ABCF73C7-2879-45CF-9F2C-ACC14266A45E}"/>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9A34426B-0056-43ED-A1F0-F500DF1E7F09}"/>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BA596CFF-491B-48F3-8E50-A3BA2DC81D8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410B68FD-57B0-4816-9D93-3712A3E2BAA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45556B83-63A6-48E4-9BC4-2A3810B10E1A}"/>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51F137D7-18BE-4717-94A1-73ED6F5DC0C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7734304A-728D-4B49-8B01-5515205BCD8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F536FA33-940C-427A-96F9-92A8809FA2B5}"/>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CD0840C4-5251-4FE3-B09B-4E3D353AEAA5}"/>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93A0B7E2-BBCA-4ABE-A85E-5413673D4D8C}"/>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1A2C43C1-9C54-4685-9DD7-66952471CB2E}"/>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AB67284A-A8FA-4E0C-BC91-A5C13375920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284BD756-0DE4-49B9-9BCD-4B99A10FB56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CC724F69-B926-4AAF-8296-29173207A5D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A0B9F7EE-857F-465D-81D0-5ACD5E6D2216}"/>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CDDCD8A6-C599-4955-B8F1-20E5C9EB9F67}"/>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AA36F95E-AFB9-4B46-A0FC-D7A149EE2AC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62C24EEE-C500-47B5-8BD5-9B9D659343C7}"/>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790AD85C-E985-47DD-8C68-3287762BC04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E12826A4-5F53-4C46-9FEF-A4631E94224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BE26CEFD-0FB4-4113-8C61-1C35747B41E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251F6FCC-1A8D-4ADA-B0F5-3368B0CE3236}"/>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A5E0CA6C-78C6-4FEC-AF74-9F7F99D9A659}"/>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25DF3AF8-016A-4AD3-BF94-43ADAB4856D2}"/>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1E56E756-CDC2-4298-83AD-D83A90C7BFE5}"/>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C5FE8575-AFC1-4BA6-B992-1CE61D2B3D35}"/>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989F8110-D3B4-4A20-9DBB-40D80CD11A46}"/>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C1024F45-9BC6-4D4B-A497-DFA0BCC6C07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6C9C6C3F-D0AA-498B-B050-1763B22C7E7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B94A8B5F-5AC9-4CAC-8045-70318207AD7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28D1A456-72E3-4046-92E7-722EEC74BFA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9A171C39-8A8C-4917-BF4C-7C2F64D8AF51}"/>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55D0507E-EF30-4FB8-8469-2DE9BD2DA3C4}"/>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C57B1683-E29F-47F1-A3E6-1DAF661397F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FCD4934C-1DB6-4CE9-B294-DB6384B3F584}"/>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1A96AD0E-B2E2-4E00-9238-627E1F6B3E8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321DD245-3B24-49DE-A2EE-BE3F1F30D16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8360993-D64B-45F6-92B3-CB57D38754C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F23976BA-F35B-4D7C-BE2C-2F1893A681B7}"/>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7C313964-C19B-44E0-8DA9-BCD4E2BB27E6}"/>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10790C35-488F-4F2D-B227-35DB8FA8D024}"/>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BD1A3421-3E69-4BC5-B7C4-FC59A226440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1CE3518E-53DA-4645-A1A2-1E4867C2760A}"/>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E83E9E7F-8829-4983-BCEC-658D8CD96AE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A5E4404C-F208-498C-B772-8B9CAF724AB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4617341C-098C-4CB8-8A72-0906B21AC17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歳出総額</a:t>
          </a:r>
          <a:r>
            <a:rPr kumimoji="1" lang="ja-JP" altLang="en-US" sz="1100" b="0" i="0" baseline="0">
              <a:solidFill>
                <a:schemeClr val="dk1"/>
              </a:solidFill>
              <a:effectLst/>
              <a:latin typeface="+mn-lt"/>
              <a:ea typeface="+mn-ea"/>
              <a:cs typeface="+mn-cs"/>
            </a:rPr>
            <a:t>から導き出される住民一人当たりコスト</a:t>
          </a:r>
          <a:r>
            <a:rPr kumimoji="1" lang="ja-JP" altLang="ja-JP"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1,119,811</a:t>
          </a:r>
          <a:r>
            <a:rPr kumimoji="1" lang="ja-JP" altLang="ja-JP" sz="1100" b="0" i="0" baseline="0">
              <a:solidFill>
                <a:schemeClr val="dk1"/>
              </a:solidFill>
              <a:effectLst/>
              <a:latin typeface="+mn-lt"/>
              <a:ea typeface="+mn-ea"/>
              <a:cs typeface="+mn-cs"/>
            </a:rPr>
            <a:t>円で、</a:t>
          </a:r>
          <a:r>
            <a:rPr kumimoji="1" lang="ja-JP" altLang="en-US" sz="1100" b="0" i="0" baseline="0">
              <a:solidFill>
                <a:schemeClr val="dk1"/>
              </a:solidFill>
              <a:effectLst/>
              <a:latin typeface="+mn-lt"/>
              <a:ea typeface="+mn-ea"/>
              <a:cs typeface="+mn-cs"/>
            </a:rPr>
            <a:t>普通建設事業費（うち新規整備）、</a:t>
          </a:r>
          <a:r>
            <a:rPr kumimoji="1" lang="ja-JP" altLang="ja-JP" sz="1100" b="0" i="0" baseline="0">
              <a:solidFill>
                <a:schemeClr val="dk1"/>
              </a:solidFill>
              <a:effectLst/>
              <a:latin typeface="+mn-lt"/>
              <a:ea typeface="+mn-ea"/>
              <a:cs typeface="+mn-cs"/>
            </a:rPr>
            <a:t>扶助費以外は類似団体と比較して低い状況となってる。</a:t>
          </a:r>
          <a:endParaRPr lang="ja-JP" altLang="ja-JP" sz="1100">
            <a:effectLst/>
          </a:endParaRPr>
        </a:p>
        <a:p>
          <a:pPr eaLnBrk="1" fontAlgn="auto" latinLnBrk="0" hangingPunct="1"/>
          <a:r>
            <a:rPr kumimoji="1" lang="ja-JP" altLang="en-US" sz="1100" b="0" i="0" baseline="0">
              <a:solidFill>
                <a:schemeClr val="dk1"/>
              </a:solidFill>
              <a:effectLst/>
              <a:latin typeface="+mn-lt"/>
              <a:ea typeface="+mn-ea"/>
              <a:cs typeface="+mn-cs"/>
            </a:rPr>
            <a:t>　最も大きく変動した項目は普通建設事業費で</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住民</a:t>
          </a:r>
          <a:r>
            <a:rPr kumimoji="1" lang="ja-JP" altLang="ja-JP" sz="1100" b="0" i="0" baseline="0">
              <a:solidFill>
                <a:schemeClr val="dk1"/>
              </a:solidFill>
              <a:effectLst/>
              <a:latin typeface="+mn-lt"/>
              <a:ea typeface="+mn-ea"/>
              <a:cs typeface="+mn-cs"/>
            </a:rPr>
            <a:t>一人あたりコストが前年度から</a:t>
          </a:r>
          <a:r>
            <a:rPr kumimoji="1" lang="en-US" altLang="ja-JP" sz="1100" b="0" i="0" baseline="0">
              <a:solidFill>
                <a:schemeClr val="dk1"/>
              </a:solidFill>
              <a:effectLst/>
              <a:latin typeface="+mn-lt"/>
              <a:ea typeface="+mn-ea"/>
              <a:cs typeface="+mn-cs"/>
            </a:rPr>
            <a:t>89,926</a:t>
          </a:r>
          <a:r>
            <a:rPr kumimoji="1" lang="ja-JP" altLang="ja-JP" sz="1100" b="0" i="0" baseline="0">
              <a:solidFill>
                <a:schemeClr val="dk1"/>
              </a:solidFill>
              <a:effectLst/>
              <a:latin typeface="+mn-lt"/>
              <a:ea typeface="+mn-ea"/>
              <a:cs typeface="+mn-cs"/>
            </a:rPr>
            <a:t>円増加した。</a:t>
          </a:r>
          <a:r>
            <a:rPr kumimoji="1" lang="ja-JP" altLang="en-US" sz="1100" b="0" i="0" baseline="0">
              <a:solidFill>
                <a:schemeClr val="dk1"/>
              </a:solidFill>
              <a:effectLst/>
              <a:latin typeface="+mn-lt"/>
              <a:ea typeface="+mn-ea"/>
              <a:cs typeface="+mn-cs"/>
            </a:rPr>
            <a:t>内訳別に分析すると、普通建設事業費（うち新規整備分）の主な増要因は、新庁舎建設工事に係る費用（</a:t>
          </a:r>
          <a:r>
            <a:rPr kumimoji="1" lang="en-US" altLang="ja-JP" sz="1100" b="0" i="0" baseline="0">
              <a:solidFill>
                <a:schemeClr val="dk1"/>
              </a:solidFill>
              <a:effectLst/>
              <a:latin typeface="+mn-lt"/>
              <a:ea typeface="+mn-ea"/>
              <a:cs typeface="+mn-cs"/>
            </a:rPr>
            <a:t>223,469</a:t>
          </a:r>
          <a:r>
            <a:rPr kumimoji="1" lang="ja-JP" altLang="en-US" sz="1100" b="0" i="0" baseline="0">
              <a:solidFill>
                <a:schemeClr val="dk1"/>
              </a:solidFill>
              <a:effectLst/>
              <a:latin typeface="+mn-lt"/>
              <a:ea typeface="+mn-ea"/>
              <a:cs typeface="+mn-cs"/>
            </a:rPr>
            <a:t>千円）で、前年度から</a:t>
          </a:r>
          <a:r>
            <a:rPr kumimoji="1" lang="en-US" altLang="ja-JP" sz="1100" b="0" i="0" baseline="0">
              <a:solidFill>
                <a:schemeClr val="dk1"/>
              </a:solidFill>
              <a:effectLst/>
              <a:latin typeface="+mn-lt"/>
              <a:ea typeface="+mn-ea"/>
              <a:cs typeface="+mn-cs"/>
            </a:rPr>
            <a:t>64,707</a:t>
          </a:r>
          <a:r>
            <a:rPr kumimoji="1" lang="ja-JP" altLang="en-US" sz="1100" b="0" i="0" baseline="0">
              <a:solidFill>
                <a:schemeClr val="dk1"/>
              </a:solidFill>
              <a:effectLst/>
              <a:latin typeface="+mn-lt"/>
              <a:ea typeface="+mn-ea"/>
              <a:cs typeface="+mn-cs"/>
            </a:rPr>
            <a:t>円増加した。続いて、普通建設事業費（うち更新整備）の主な増要因は、蓬田村農業者トレーニングセンター外壁改修工事費（</a:t>
          </a:r>
          <a:r>
            <a:rPr kumimoji="1" lang="en-US" altLang="ja-JP" sz="1100" b="0" i="0" baseline="0">
              <a:solidFill>
                <a:schemeClr val="dk1"/>
              </a:solidFill>
              <a:effectLst/>
              <a:latin typeface="+mn-lt"/>
              <a:ea typeface="+mn-ea"/>
              <a:cs typeface="+mn-cs"/>
            </a:rPr>
            <a:t>35,495</a:t>
          </a:r>
          <a:r>
            <a:rPr kumimoji="1" lang="ja-JP" altLang="en-US" sz="1100" b="0" i="0" baseline="0">
              <a:solidFill>
                <a:schemeClr val="dk1"/>
              </a:solidFill>
              <a:effectLst/>
              <a:latin typeface="+mn-lt"/>
              <a:ea typeface="+mn-ea"/>
              <a:cs typeface="+mn-cs"/>
            </a:rPr>
            <a:t>千円）、蓬田村ふるさと総合センター暖房配管及び給排水配管更新工事費（</a:t>
          </a:r>
          <a:r>
            <a:rPr kumimoji="1" lang="en-US" altLang="ja-JP" sz="1100" b="0" i="0" baseline="0">
              <a:solidFill>
                <a:schemeClr val="dk1"/>
              </a:solidFill>
              <a:effectLst/>
              <a:latin typeface="+mn-lt"/>
              <a:ea typeface="+mn-ea"/>
              <a:cs typeface="+mn-cs"/>
            </a:rPr>
            <a:t>19,847</a:t>
          </a:r>
          <a:r>
            <a:rPr kumimoji="1" lang="ja-JP" altLang="en-US" sz="1100" b="0" i="0" baseline="0">
              <a:solidFill>
                <a:schemeClr val="dk1"/>
              </a:solidFill>
              <a:effectLst/>
              <a:latin typeface="+mn-lt"/>
              <a:ea typeface="+mn-ea"/>
              <a:cs typeface="+mn-cs"/>
            </a:rPr>
            <a:t>千円）、農道</a:t>
          </a:r>
          <a:r>
            <a:rPr kumimoji="1" lang="en-US" altLang="ja-JP" sz="1100" b="0" i="0" baseline="0">
              <a:solidFill>
                <a:schemeClr val="dk1"/>
              </a:solidFill>
              <a:effectLst/>
              <a:latin typeface="+mn-lt"/>
              <a:ea typeface="+mn-ea"/>
              <a:cs typeface="+mn-cs"/>
            </a:rPr>
            <a:t>F-7-1-1</a:t>
          </a:r>
          <a:r>
            <a:rPr kumimoji="1" lang="ja-JP" altLang="en-US" sz="1100" b="0" i="0" baseline="0">
              <a:solidFill>
                <a:schemeClr val="dk1"/>
              </a:solidFill>
              <a:effectLst/>
              <a:latin typeface="+mn-lt"/>
              <a:ea typeface="+mn-ea"/>
              <a:cs typeface="+mn-cs"/>
            </a:rPr>
            <a:t>号線道路拡幅工事費（</a:t>
          </a:r>
          <a:r>
            <a:rPr kumimoji="1" lang="en-US" altLang="ja-JP" sz="1100" b="0" i="0" baseline="0">
              <a:solidFill>
                <a:schemeClr val="dk1"/>
              </a:solidFill>
              <a:effectLst/>
              <a:latin typeface="+mn-lt"/>
              <a:ea typeface="+mn-ea"/>
              <a:cs typeface="+mn-cs"/>
            </a:rPr>
            <a:t>15,922</a:t>
          </a:r>
          <a:r>
            <a:rPr kumimoji="1" lang="ja-JP" altLang="en-US" sz="1100" b="0" i="0" baseline="0">
              <a:solidFill>
                <a:schemeClr val="dk1"/>
              </a:solidFill>
              <a:effectLst/>
              <a:latin typeface="+mn-lt"/>
              <a:ea typeface="+mn-ea"/>
              <a:cs typeface="+mn-cs"/>
            </a:rPr>
            <a:t>千円）等で、前年度から</a:t>
          </a:r>
          <a:r>
            <a:rPr kumimoji="1" lang="en-US" altLang="ja-JP" sz="1100" b="0" i="0" baseline="0">
              <a:solidFill>
                <a:schemeClr val="dk1"/>
              </a:solidFill>
              <a:effectLst/>
              <a:latin typeface="+mn-lt"/>
              <a:ea typeface="+mn-ea"/>
              <a:cs typeface="+mn-cs"/>
            </a:rPr>
            <a:t>27,320</a:t>
          </a:r>
          <a:r>
            <a:rPr kumimoji="1" lang="ja-JP" altLang="en-US" sz="1100" b="0" i="0" baseline="0">
              <a:solidFill>
                <a:schemeClr val="dk1"/>
              </a:solidFill>
              <a:effectLst/>
              <a:latin typeface="+mn-lt"/>
              <a:ea typeface="+mn-ea"/>
              <a:cs typeface="+mn-cs"/>
            </a:rPr>
            <a:t>円増加した。</a:t>
          </a:r>
          <a:endParaRPr kumimoji="1" lang="en-US" altLang="ja-JP" sz="1100" b="0" i="0" baseline="0">
            <a:solidFill>
              <a:schemeClr val="dk1"/>
            </a:solidFill>
            <a:effectLst/>
            <a:latin typeface="+mn-lt"/>
            <a:ea typeface="+mn-ea"/>
            <a:cs typeface="+mn-cs"/>
          </a:endParaRPr>
        </a:p>
        <a:p>
          <a:pPr eaLnBrk="1" fontAlgn="auto" latinLnBrk="0" hangingPunct="1"/>
          <a:r>
            <a:rPr lang="ja-JP" altLang="en-US" sz="1100">
              <a:effectLst/>
            </a:rPr>
            <a:t>　その他変動が大きかった項目としては、令和</a:t>
          </a:r>
          <a:r>
            <a:rPr lang="en-US" altLang="ja-JP" sz="1100">
              <a:effectLst/>
            </a:rPr>
            <a:t>4</a:t>
          </a:r>
          <a:r>
            <a:rPr lang="ja-JP" altLang="en-US" sz="1100">
              <a:effectLst/>
            </a:rPr>
            <a:t>年</a:t>
          </a:r>
          <a:r>
            <a:rPr lang="en-US" altLang="ja-JP" sz="1100">
              <a:effectLst/>
            </a:rPr>
            <a:t>8</a:t>
          </a:r>
          <a:r>
            <a:rPr lang="ja-JP" altLang="en-US" sz="1100">
              <a:effectLst/>
            </a:rPr>
            <a:t>月発生の大雨災害による災害復旧事業費（</a:t>
          </a:r>
          <a:r>
            <a:rPr lang="en-US" altLang="ja-JP" sz="1100">
              <a:effectLst/>
            </a:rPr>
            <a:t>54,815</a:t>
          </a:r>
          <a:r>
            <a:rPr lang="ja-JP" altLang="en-US" sz="1100">
              <a:effectLst/>
            </a:rPr>
            <a:t>千円、繰越で実施）でが前年度から</a:t>
          </a:r>
          <a:r>
            <a:rPr lang="en-US" altLang="ja-JP" sz="1100">
              <a:effectLst/>
            </a:rPr>
            <a:t>17,950</a:t>
          </a:r>
          <a:r>
            <a:rPr lang="ja-JP" altLang="en-US" sz="1100">
              <a:effectLst/>
            </a:rPr>
            <a:t>円増加した。また、物件費についてもふるさと納税返礼品関連経費（</a:t>
          </a:r>
          <a:r>
            <a:rPr lang="en-US" altLang="ja-JP" sz="1100">
              <a:effectLst/>
            </a:rPr>
            <a:t>25,968</a:t>
          </a:r>
          <a:r>
            <a:rPr lang="ja-JP" altLang="en-US" sz="1100">
              <a:effectLst/>
            </a:rPr>
            <a:t>千円）の増等により前年度から</a:t>
          </a:r>
          <a:r>
            <a:rPr lang="en-US" altLang="ja-JP" sz="1100">
              <a:effectLst/>
            </a:rPr>
            <a:t>15,993</a:t>
          </a:r>
          <a:r>
            <a:rPr lang="ja-JP" altLang="en-US" sz="1100">
              <a:effectLst/>
            </a:rPr>
            <a:t>円増加した。　</a:t>
          </a:r>
          <a:endParaRPr lang="en-US" altLang="ja-JP" sz="1100">
            <a:effectLst/>
          </a:endParaRPr>
        </a:p>
        <a:p>
          <a:pPr eaLnBrk="1" fontAlgn="auto" latinLnBrk="0" hangingPunct="1"/>
          <a:r>
            <a:rPr lang="ja-JP" altLang="en-US" sz="1100">
              <a:effectLst/>
            </a:rPr>
            <a:t>　全体的に増加傾向となっているが、類似団体平均は下回っており、今後も歳出の効率化を徹底し、健全な行財政運営に努める。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E6875B-27A7-4E08-8D80-153EF0D91F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5C8B2A4-D55D-4A10-B381-61117A37CA3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E883719-859C-4075-9180-BECDF398889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6AB0F1F-3501-45E4-B251-D8F6D4C7E6F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E3D810-545B-45B7-B5FA-3C547B9470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7F4E98-79B9-4A15-901F-81F447A3F4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68B9AB-9AB1-4798-A694-1650DC1EBE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7FD609-DA84-4753-9C2F-B9281359FDD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E736DA-37E6-4981-8EF9-A36FAB0F45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B5A4166-C8EF-4933-884D-BD9E73D212C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2,491
80.84
2,856,051
2,793,928
62,101
1,679,197
1,736,614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747F55-AE08-463D-ACD9-DD247010B4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E2CEFB-B5FE-4039-93FE-0891197E44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B10C33-3B6E-494B-9988-84AAEAA791C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B44B5D-D6FC-4028-A649-900F4DB299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77D532-B1FF-482E-8E1A-0DE1B00BE7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5D5CE81-1523-4746-83AF-1BCD47B60F75}"/>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D643801-1A34-4DE6-AA14-981561C21E7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392739F-25E8-4C05-8C89-943770CA92C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21F78AE-AF23-4C2F-826C-97612CBC27F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00F2BD-6A01-40FB-9EA8-3A5E7CF1C1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A85D94F-69AD-4EFA-AF8A-376ADF10088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4682EC7-F83A-4154-BD20-80CC3BA3187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FCBDB5A-A03D-4449-8DB5-664F74EA0BB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E032BAC-BAA1-4941-88D6-1C9990CFFFE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369A65-A98A-4310-B1BD-C63BA71B7F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BE134D7-FC05-4AC9-8EFF-B2DF712D69F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0A594F-D184-458B-86B7-DC24428ECC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9B12B64-6F6D-4D08-A964-1E7FA1482D9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27F5192-851E-434B-B5C3-9D50209E204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3D13AD67-4FF5-4631-93D7-3AC1A7F5DBE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E5D648B-50AB-4229-838D-BB63B8D40ED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65F0AA7-1072-4F3D-B857-7DD2D3F4B30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5A021B5-B239-4CC8-8885-F6CF6899EBD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1D3AB8D-1147-4788-AEDE-F863D660BA4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32935FB-9332-45A1-A4A0-391B987C300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E1BBB7D-FECC-4A52-BC46-354A88E5513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08C32F6-348B-407B-85D3-A0B7EBD792F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148DB74-9602-47FB-BE65-6BE46A0CAB7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F10FBFB-BED6-475F-88E8-58654E072F8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F729102-8ACD-4D37-B38B-E005B5DA3BC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2B842DCE-18EA-47BD-964A-6E0549981163}"/>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8A8F48B1-8021-4A47-B8A6-F830E26EADE7}"/>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2E9E52D5-EC01-4EF7-9442-732AA92065AE}"/>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8A7F5773-B0AF-4EEF-853A-930FD75DF997}"/>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D34B6CEA-C8BC-460B-9268-ACFA3158EC3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70155718-C01A-4E09-9203-F44EE89CA5CD}"/>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424493BE-33B9-4D77-A262-E9EB69CEE8C9}"/>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AE370F3D-FD67-4861-A00C-7C1F07E15894}"/>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2A4A325C-87DE-455F-8777-8A7A9AC03E4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7A3A6CE7-7DC6-43A0-9A36-26B45A4DA1E3}"/>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1C2EBDCE-AE9D-40A9-B23E-A6ECB9177E2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596747D6-755C-4DB2-BB67-85ED93A921EA}"/>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3100D283-559A-4341-9DD4-49819F3EC02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71AE2931-7BC2-47BE-A641-AC3322B519FF}"/>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801D0E20-983C-4BD5-AFA8-4EBCFD201C54}"/>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E2C2E878-740E-4770-A614-BF0D62FF95A8}"/>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19973F0D-B4BE-422A-A144-26C14DD60CD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ECDE10B3-3671-4882-9A3F-C4296D4D8DF2}"/>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158274</xdr:rowOff>
    </xdr:from>
    <xdr:to>
      <xdr:col>24</xdr:col>
      <xdr:colOff>63500</xdr:colOff>
      <xdr:row>36</xdr:row>
      <xdr:rowOff>169513</xdr:rowOff>
    </xdr:to>
    <xdr:cxnSp macro="">
      <xdr:nvCxnSpPr>
        <xdr:cNvPr id="60" name="直線コネクタ 59">
          <a:extLst>
            <a:ext uri="{FF2B5EF4-FFF2-40B4-BE49-F238E27FC236}">
              <a16:creationId xmlns:a16="http://schemas.microsoft.com/office/drawing/2014/main" id="{93BD15D6-5E61-49C8-A348-76E5353FFD48}"/>
            </a:ext>
          </a:extLst>
        </xdr:cNvPr>
        <xdr:cNvCxnSpPr/>
      </xdr:nvCxnSpPr>
      <xdr:spPr>
        <a:xfrm flipV="1">
          <a:off x="3797300" y="6330474"/>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4B75B598-40E0-4772-86AB-BA29E4761E8C}"/>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D534E85-2478-4552-9F99-681E6CA1E8D1}"/>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169513</xdr:rowOff>
    </xdr:from>
    <xdr:to>
      <xdr:col>19</xdr:col>
      <xdr:colOff>177800</xdr:colOff>
      <xdr:row>37</xdr:row>
      <xdr:rowOff>21304</xdr:rowOff>
    </xdr:to>
    <xdr:cxnSp macro="">
      <xdr:nvCxnSpPr>
        <xdr:cNvPr id="63" name="直線コネクタ 62">
          <a:extLst>
            <a:ext uri="{FF2B5EF4-FFF2-40B4-BE49-F238E27FC236}">
              <a16:creationId xmlns:a16="http://schemas.microsoft.com/office/drawing/2014/main" id="{3640236C-575A-43E2-A72C-4BF2338B0CED}"/>
            </a:ext>
          </a:extLst>
        </xdr:cNvPr>
        <xdr:cNvCxnSpPr/>
      </xdr:nvCxnSpPr>
      <xdr:spPr>
        <a:xfrm flipV="1">
          <a:off x="2908300" y="6341713"/>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426F1809-C79F-4340-90DF-A6A665A9BD83}"/>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52675603-DA39-4086-A6D1-ECDAD7DBA82B}"/>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21304</xdr:rowOff>
    </xdr:from>
    <xdr:to>
      <xdr:col>15</xdr:col>
      <xdr:colOff>50800</xdr:colOff>
      <xdr:row>37</xdr:row>
      <xdr:rowOff>21914</xdr:rowOff>
    </xdr:to>
    <xdr:cxnSp macro="">
      <xdr:nvCxnSpPr>
        <xdr:cNvPr id="66" name="直線コネクタ 65">
          <a:extLst>
            <a:ext uri="{FF2B5EF4-FFF2-40B4-BE49-F238E27FC236}">
              <a16:creationId xmlns:a16="http://schemas.microsoft.com/office/drawing/2014/main" id="{0D37D33E-72C8-4D11-9197-1D2C3581DF13}"/>
            </a:ext>
          </a:extLst>
        </xdr:cNvPr>
        <xdr:cNvCxnSpPr/>
      </xdr:nvCxnSpPr>
      <xdr:spPr>
        <a:xfrm flipV="1">
          <a:off x="2019300" y="636495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FF94E9E9-CDD2-490C-BEB5-D4AA4C5C65F9}"/>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42F19EDC-0B8F-400E-8040-B20187DBAF8C}"/>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21514</xdr:rowOff>
    </xdr:from>
    <xdr:to>
      <xdr:col>10</xdr:col>
      <xdr:colOff>114300</xdr:colOff>
      <xdr:row>37</xdr:row>
      <xdr:rowOff>21914</xdr:rowOff>
    </xdr:to>
    <xdr:cxnSp macro="">
      <xdr:nvCxnSpPr>
        <xdr:cNvPr id="69" name="直線コネクタ 68">
          <a:extLst>
            <a:ext uri="{FF2B5EF4-FFF2-40B4-BE49-F238E27FC236}">
              <a16:creationId xmlns:a16="http://schemas.microsoft.com/office/drawing/2014/main" id="{FAA5071E-58E2-4463-800E-FD6EDBDAA3CB}"/>
            </a:ext>
          </a:extLst>
        </xdr:cNvPr>
        <xdr:cNvCxnSpPr/>
      </xdr:nvCxnSpPr>
      <xdr:spPr>
        <a:xfrm>
          <a:off x="1130300" y="636516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EA9353D2-AAED-424A-9E12-05C9E886DFBA}"/>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AFA8D8FB-A8D1-4335-8BF5-14ADCE393EAB}"/>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3F1CD77E-079C-4BC3-B9D8-F8AEC21C6FED}"/>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DA9D15AF-C16D-41D6-8371-8C8E3B52156B}"/>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60AD7EC0-3750-4673-8910-78626F7263A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95A0E9D-2839-480F-9886-35CBDE2BDBE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2AF9CF4-08D6-4747-B884-FE19B83400C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6E1722D-1CDE-4A16-BE04-9B899F1D1A0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D65D6C8-AFCB-4CA4-B3B2-6C98B141B91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107474</xdr:rowOff>
    </xdr:from>
    <xdr:to>
      <xdr:col>24</xdr:col>
      <xdr:colOff>114300</xdr:colOff>
      <xdr:row>37</xdr:row>
      <xdr:rowOff>37624</xdr:rowOff>
    </xdr:to>
    <xdr:sp macro="" textlink="">
      <xdr:nvSpPr>
        <xdr:cNvPr id="79" name="楕円 78">
          <a:extLst>
            <a:ext uri="{FF2B5EF4-FFF2-40B4-BE49-F238E27FC236}">
              <a16:creationId xmlns:a16="http://schemas.microsoft.com/office/drawing/2014/main" id="{707724CD-71A3-4E83-AF9A-5CA6B65A32DC}"/>
            </a:ext>
          </a:extLst>
        </xdr:cNvPr>
        <xdr:cNvSpPr/>
      </xdr:nvSpPr>
      <xdr:spPr>
        <a:xfrm>
          <a:off x="4584700" y="62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130351</xdr:rowOff>
    </xdr:from>
    <xdr:ext cx="534377" cy="259045"/>
    <xdr:sp macro="" textlink="">
      <xdr:nvSpPr>
        <xdr:cNvPr id="80" name="議会費該当値テキスト">
          <a:extLst>
            <a:ext uri="{FF2B5EF4-FFF2-40B4-BE49-F238E27FC236}">
              <a16:creationId xmlns:a16="http://schemas.microsoft.com/office/drawing/2014/main" id="{86343DB4-9A4B-4632-BE3B-513A6299B267}"/>
            </a:ext>
          </a:extLst>
        </xdr:cNvPr>
        <xdr:cNvSpPr txBox="1"/>
      </xdr:nvSpPr>
      <xdr:spPr>
        <a:xfrm>
          <a:off x="4686300" y="61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118713</xdr:rowOff>
    </xdr:from>
    <xdr:to>
      <xdr:col>20</xdr:col>
      <xdr:colOff>38100</xdr:colOff>
      <xdr:row>37</xdr:row>
      <xdr:rowOff>48863</xdr:rowOff>
    </xdr:to>
    <xdr:sp macro="" textlink="">
      <xdr:nvSpPr>
        <xdr:cNvPr id="81" name="楕円 80">
          <a:extLst>
            <a:ext uri="{FF2B5EF4-FFF2-40B4-BE49-F238E27FC236}">
              <a16:creationId xmlns:a16="http://schemas.microsoft.com/office/drawing/2014/main" id="{E9E2128B-AB94-417F-9D2B-626575D28BA8}"/>
            </a:ext>
          </a:extLst>
        </xdr:cNvPr>
        <xdr:cNvSpPr/>
      </xdr:nvSpPr>
      <xdr:spPr>
        <a:xfrm>
          <a:off x="3746500" y="62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65390</xdr:rowOff>
    </xdr:from>
    <xdr:ext cx="534377" cy="259045"/>
    <xdr:sp macro="" textlink="">
      <xdr:nvSpPr>
        <xdr:cNvPr id="82" name="テキスト ボックス 81">
          <a:extLst>
            <a:ext uri="{FF2B5EF4-FFF2-40B4-BE49-F238E27FC236}">
              <a16:creationId xmlns:a16="http://schemas.microsoft.com/office/drawing/2014/main" id="{A355DA47-563E-4B55-BB37-87961B82CB94}"/>
            </a:ext>
          </a:extLst>
        </xdr:cNvPr>
        <xdr:cNvSpPr txBox="1"/>
      </xdr:nvSpPr>
      <xdr:spPr>
        <a:xfrm>
          <a:off x="3530111" y="60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141954</xdr:rowOff>
    </xdr:from>
    <xdr:to>
      <xdr:col>15</xdr:col>
      <xdr:colOff>101600</xdr:colOff>
      <xdr:row>37</xdr:row>
      <xdr:rowOff>72104</xdr:rowOff>
    </xdr:to>
    <xdr:sp macro="" textlink="">
      <xdr:nvSpPr>
        <xdr:cNvPr id="83" name="楕円 82">
          <a:extLst>
            <a:ext uri="{FF2B5EF4-FFF2-40B4-BE49-F238E27FC236}">
              <a16:creationId xmlns:a16="http://schemas.microsoft.com/office/drawing/2014/main" id="{7F172BC2-B8E0-43FD-A5DE-6ED868667344}"/>
            </a:ext>
          </a:extLst>
        </xdr:cNvPr>
        <xdr:cNvSpPr/>
      </xdr:nvSpPr>
      <xdr:spPr>
        <a:xfrm>
          <a:off x="2857500" y="63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88631</xdr:rowOff>
    </xdr:from>
    <xdr:ext cx="534377" cy="259045"/>
    <xdr:sp macro="" textlink="">
      <xdr:nvSpPr>
        <xdr:cNvPr id="84" name="テキスト ボックス 83">
          <a:extLst>
            <a:ext uri="{FF2B5EF4-FFF2-40B4-BE49-F238E27FC236}">
              <a16:creationId xmlns:a16="http://schemas.microsoft.com/office/drawing/2014/main" id="{80D3AD17-EC03-494B-9B8F-4B4E3E57B7D6}"/>
            </a:ext>
          </a:extLst>
        </xdr:cNvPr>
        <xdr:cNvSpPr txBox="1"/>
      </xdr:nvSpPr>
      <xdr:spPr>
        <a:xfrm>
          <a:off x="2641111" y="60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142564</xdr:rowOff>
    </xdr:from>
    <xdr:to>
      <xdr:col>10</xdr:col>
      <xdr:colOff>165100</xdr:colOff>
      <xdr:row>37</xdr:row>
      <xdr:rowOff>72714</xdr:rowOff>
    </xdr:to>
    <xdr:sp macro="" textlink="">
      <xdr:nvSpPr>
        <xdr:cNvPr id="85" name="楕円 84">
          <a:extLst>
            <a:ext uri="{FF2B5EF4-FFF2-40B4-BE49-F238E27FC236}">
              <a16:creationId xmlns:a16="http://schemas.microsoft.com/office/drawing/2014/main" id="{B8CA880D-FDE3-4109-B1EB-48A8B46043AF}"/>
            </a:ext>
          </a:extLst>
        </xdr:cNvPr>
        <xdr:cNvSpPr/>
      </xdr:nvSpPr>
      <xdr:spPr>
        <a:xfrm>
          <a:off x="1968500" y="63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89241</xdr:rowOff>
    </xdr:from>
    <xdr:ext cx="534377" cy="259045"/>
    <xdr:sp macro="" textlink="">
      <xdr:nvSpPr>
        <xdr:cNvPr id="86" name="テキスト ボックス 85">
          <a:extLst>
            <a:ext uri="{FF2B5EF4-FFF2-40B4-BE49-F238E27FC236}">
              <a16:creationId xmlns:a16="http://schemas.microsoft.com/office/drawing/2014/main" id="{002CBA82-733D-436A-9293-7C9B6057C6E5}"/>
            </a:ext>
          </a:extLst>
        </xdr:cNvPr>
        <xdr:cNvSpPr txBox="1"/>
      </xdr:nvSpPr>
      <xdr:spPr>
        <a:xfrm>
          <a:off x="1752111" y="6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142164</xdr:rowOff>
    </xdr:from>
    <xdr:to>
      <xdr:col>6</xdr:col>
      <xdr:colOff>38100</xdr:colOff>
      <xdr:row>37</xdr:row>
      <xdr:rowOff>72314</xdr:rowOff>
    </xdr:to>
    <xdr:sp macro="" textlink="">
      <xdr:nvSpPr>
        <xdr:cNvPr id="87" name="楕円 86">
          <a:extLst>
            <a:ext uri="{FF2B5EF4-FFF2-40B4-BE49-F238E27FC236}">
              <a16:creationId xmlns:a16="http://schemas.microsoft.com/office/drawing/2014/main" id="{1B93296E-9F56-44CB-A589-294E835C159F}"/>
            </a:ext>
          </a:extLst>
        </xdr:cNvPr>
        <xdr:cNvSpPr/>
      </xdr:nvSpPr>
      <xdr:spPr>
        <a:xfrm>
          <a:off x="1079500" y="63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88841</xdr:rowOff>
    </xdr:from>
    <xdr:ext cx="534377" cy="259045"/>
    <xdr:sp macro="" textlink="">
      <xdr:nvSpPr>
        <xdr:cNvPr id="88" name="テキスト ボックス 87">
          <a:extLst>
            <a:ext uri="{FF2B5EF4-FFF2-40B4-BE49-F238E27FC236}">
              <a16:creationId xmlns:a16="http://schemas.microsoft.com/office/drawing/2014/main" id="{27539582-B950-4760-835D-5F3B8A2631B7}"/>
            </a:ext>
          </a:extLst>
        </xdr:cNvPr>
        <xdr:cNvSpPr txBox="1"/>
      </xdr:nvSpPr>
      <xdr:spPr>
        <a:xfrm>
          <a:off x="863111" y="60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BFC1C836-F52C-40CC-BA29-D181136F205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9CC8A78C-40DF-43CA-B446-44BABD1C623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55071E01-40A6-45EB-B758-AE6408C83B5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D900125E-16DA-4E3F-9C10-DA7ABC9C6E5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5D0D5B45-012A-465C-9674-BA1FBD717B3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269FE062-96B6-4A72-B933-6847C39F263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3F00C6C3-FFBD-412A-8B64-1347F2F4738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33D1C4EC-6071-496B-AD1A-B67969BCDFF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20E6017-B7F0-4CC5-A466-AD5BC0E1CAC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EB3CFC10-9391-4C4E-9F4D-22569A7EEB7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434E5BE4-D83B-4EA6-B0DB-626D0C65DD2C}"/>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E8A02DC4-7242-41A7-9BA6-E62736EF44C2}"/>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755E619F-20A4-46A3-BD84-104A20CF1935}"/>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82457D8F-3774-44C9-8A57-2C76E7808EC8}"/>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1D24DD3F-0594-4A44-B2BF-F0BB0B3AC556}"/>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8AFD6675-DCDC-48AD-A37F-FFB5B1FBECA2}"/>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7627619B-C157-4DF9-A1E0-34A488FDC44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27564BD3-5C66-424E-A711-BC39394F2B25}"/>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979F559F-129D-498C-BE4D-93C392F6FDE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6762A85A-F3DF-472F-9031-D719C635921E}"/>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38AF597C-346F-42FC-8A65-D133EAA9C2F2}"/>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5AFF9AF7-2A68-47C4-9ACC-9681B6998AB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DDEC8EF5-802E-41BC-A3D6-CF1EB5D6E284}"/>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FA112CEB-3AC1-4CE4-9E29-AAF3293F7157}"/>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163887</xdr:rowOff>
    </xdr:from>
    <xdr:to>
      <xdr:col>24</xdr:col>
      <xdr:colOff>63500</xdr:colOff>
      <xdr:row>57</xdr:row>
      <xdr:rowOff>47498</xdr:rowOff>
    </xdr:to>
    <xdr:cxnSp macro="">
      <xdr:nvCxnSpPr>
        <xdr:cNvPr id="113" name="直線コネクタ 112">
          <a:extLst>
            <a:ext uri="{FF2B5EF4-FFF2-40B4-BE49-F238E27FC236}">
              <a16:creationId xmlns:a16="http://schemas.microsoft.com/office/drawing/2014/main" id="{1D99D581-B4C5-4964-92D6-8D0D2E8DA794}"/>
            </a:ext>
          </a:extLst>
        </xdr:cNvPr>
        <xdr:cNvCxnSpPr/>
      </xdr:nvCxnSpPr>
      <xdr:spPr>
        <a:xfrm flipV="1">
          <a:off x="3797300" y="9765087"/>
          <a:ext cx="838200" cy="5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74EC6DE2-5D80-4EB0-85D3-362B1C496607}"/>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3E2E5D45-DC73-43F2-BEF7-29CBFE2DB5C7}"/>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43754</xdr:rowOff>
    </xdr:from>
    <xdr:to>
      <xdr:col>19</xdr:col>
      <xdr:colOff>177800</xdr:colOff>
      <xdr:row>57</xdr:row>
      <xdr:rowOff>47498</xdr:rowOff>
    </xdr:to>
    <xdr:cxnSp macro="">
      <xdr:nvCxnSpPr>
        <xdr:cNvPr id="116" name="直線コネクタ 115">
          <a:extLst>
            <a:ext uri="{FF2B5EF4-FFF2-40B4-BE49-F238E27FC236}">
              <a16:creationId xmlns:a16="http://schemas.microsoft.com/office/drawing/2014/main" id="{FE982E32-8395-42C3-875C-C0BCA1FE6BD2}"/>
            </a:ext>
          </a:extLst>
        </xdr:cNvPr>
        <xdr:cNvCxnSpPr/>
      </xdr:nvCxnSpPr>
      <xdr:spPr>
        <a:xfrm>
          <a:off x="2908300" y="9816404"/>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8DC41CE3-1B8E-4C5C-A088-1D52E839F8CE}"/>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2F6D2E41-CB48-4364-BFD0-D8EB11148BB7}"/>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450</xdr:rowOff>
    </xdr:from>
    <xdr:to>
      <xdr:col>15</xdr:col>
      <xdr:colOff>50800</xdr:colOff>
      <xdr:row>57</xdr:row>
      <xdr:rowOff>43754</xdr:rowOff>
    </xdr:to>
    <xdr:cxnSp macro="">
      <xdr:nvCxnSpPr>
        <xdr:cNvPr id="119" name="直線コネクタ 118">
          <a:extLst>
            <a:ext uri="{FF2B5EF4-FFF2-40B4-BE49-F238E27FC236}">
              <a16:creationId xmlns:a16="http://schemas.microsoft.com/office/drawing/2014/main" id="{E1E04C18-04AE-47D2-84F3-D4E9B0A1779D}"/>
            </a:ext>
          </a:extLst>
        </xdr:cNvPr>
        <xdr:cNvCxnSpPr/>
      </xdr:nvCxnSpPr>
      <xdr:spPr>
        <a:xfrm>
          <a:off x="2019300" y="9773100"/>
          <a:ext cx="8890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9E1990A2-490F-4B11-820F-FE0568F61067}"/>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BFE6310A-DA70-4675-9B8F-4B03B3C9EC06}"/>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450</xdr:rowOff>
    </xdr:from>
    <xdr:to>
      <xdr:col>10</xdr:col>
      <xdr:colOff>114300</xdr:colOff>
      <xdr:row>57</xdr:row>
      <xdr:rowOff>98120</xdr:rowOff>
    </xdr:to>
    <xdr:cxnSp macro="">
      <xdr:nvCxnSpPr>
        <xdr:cNvPr id="122" name="直線コネクタ 121">
          <a:extLst>
            <a:ext uri="{FF2B5EF4-FFF2-40B4-BE49-F238E27FC236}">
              <a16:creationId xmlns:a16="http://schemas.microsoft.com/office/drawing/2014/main" id="{F9E0DF73-72E4-457A-8DBA-532C3782CE11}"/>
            </a:ext>
          </a:extLst>
        </xdr:cNvPr>
        <xdr:cNvCxnSpPr/>
      </xdr:nvCxnSpPr>
      <xdr:spPr>
        <a:xfrm flipV="1">
          <a:off x="1130300" y="9773100"/>
          <a:ext cx="889000" cy="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AD26CD5C-E518-4C40-8AD7-B3B2A35E5BAD}"/>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A02B50C-5C91-4DBD-B6BE-6F8B6D241AD7}"/>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949A0755-55AA-4786-A797-5C6B76EF47A7}"/>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9B66A0F-621D-4E9F-B929-AA3D17BC483A}"/>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FA80D5BB-BB4C-40E9-8C97-686DFCCEE94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2A821316-5FF6-44C7-93E9-E5749120876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F65DD401-5F62-43C7-B8BD-2FDB10D9B61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A2126C61-B065-44DE-85AC-CCD3260500B4}"/>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43B635CC-DCB0-4F71-8A7C-768FBF60931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113087</xdr:rowOff>
    </xdr:from>
    <xdr:to>
      <xdr:col>24</xdr:col>
      <xdr:colOff>114300</xdr:colOff>
      <xdr:row>57</xdr:row>
      <xdr:rowOff>43237</xdr:rowOff>
    </xdr:to>
    <xdr:sp macro="" textlink="">
      <xdr:nvSpPr>
        <xdr:cNvPr id="132" name="楕円 131">
          <a:extLst>
            <a:ext uri="{FF2B5EF4-FFF2-40B4-BE49-F238E27FC236}">
              <a16:creationId xmlns:a16="http://schemas.microsoft.com/office/drawing/2014/main" id="{D2F2AEE0-A041-48C8-AD2F-466E50E0DE46}"/>
            </a:ext>
          </a:extLst>
        </xdr:cNvPr>
        <xdr:cNvSpPr/>
      </xdr:nvSpPr>
      <xdr:spPr>
        <a:xfrm>
          <a:off x="4584700" y="97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91514</xdr:rowOff>
    </xdr:from>
    <xdr:ext cx="599010" cy="259045"/>
    <xdr:sp macro="" textlink="">
      <xdr:nvSpPr>
        <xdr:cNvPr id="133" name="総務費該当値テキスト">
          <a:extLst>
            <a:ext uri="{FF2B5EF4-FFF2-40B4-BE49-F238E27FC236}">
              <a16:creationId xmlns:a16="http://schemas.microsoft.com/office/drawing/2014/main" id="{80597CFA-2700-437D-8675-7197B3BEF837}"/>
            </a:ext>
          </a:extLst>
        </xdr:cNvPr>
        <xdr:cNvSpPr txBox="1"/>
      </xdr:nvSpPr>
      <xdr:spPr>
        <a:xfrm>
          <a:off x="4686300" y="969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168148</xdr:rowOff>
    </xdr:from>
    <xdr:to>
      <xdr:col>20</xdr:col>
      <xdr:colOff>38100</xdr:colOff>
      <xdr:row>57</xdr:row>
      <xdr:rowOff>98298</xdr:rowOff>
    </xdr:to>
    <xdr:sp macro="" textlink="">
      <xdr:nvSpPr>
        <xdr:cNvPr id="134" name="楕円 133">
          <a:extLst>
            <a:ext uri="{FF2B5EF4-FFF2-40B4-BE49-F238E27FC236}">
              <a16:creationId xmlns:a16="http://schemas.microsoft.com/office/drawing/2014/main" id="{97DC2C27-5818-46FA-965A-E1DD5AC08A41}"/>
            </a:ext>
          </a:extLst>
        </xdr:cNvPr>
        <xdr:cNvSpPr/>
      </xdr:nvSpPr>
      <xdr:spPr>
        <a:xfrm>
          <a:off x="3746500" y="97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89425</xdr:rowOff>
    </xdr:from>
    <xdr:ext cx="599010" cy="259045"/>
    <xdr:sp macro="" textlink="">
      <xdr:nvSpPr>
        <xdr:cNvPr id="135" name="テキスト ボックス 134">
          <a:extLst>
            <a:ext uri="{FF2B5EF4-FFF2-40B4-BE49-F238E27FC236}">
              <a16:creationId xmlns:a16="http://schemas.microsoft.com/office/drawing/2014/main" id="{3DAAA148-29CE-4CC5-9598-1001D3C42919}"/>
            </a:ext>
          </a:extLst>
        </xdr:cNvPr>
        <xdr:cNvSpPr txBox="1"/>
      </xdr:nvSpPr>
      <xdr:spPr>
        <a:xfrm>
          <a:off x="3497795" y="98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164404</xdr:rowOff>
    </xdr:from>
    <xdr:to>
      <xdr:col>15</xdr:col>
      <xdr:colOff>101600</xdr:colOff>
      <xdr:row>57</xdr:row>
      <xdr:rowOff>94554</xdr:rowOff>
    </xdr:to>
    <xdr:sp macro="" textlink="">
      <xdr:nvSpPr>
        <xdr:cNvPr id="136" name="楕円 135">
          <a:extLst>
            <a:ext uri="{FF2B5EF4-FFF2-40B4-BE49-F238E27FC236}">
              <a16:creationId xmlns:a16="http://schemas.microsoft.com/office/drawing/2014/main" id="{1BB1B7DA-D591-439C-8537-3AC8DAD6F7A2}"/>
            </a:ext>
          </a:extLst>
        </xdr:cNvPr>
        <xdr:cNvSpPr/>
      </xdr:nvSpPr>
      <xdr:spPr>
        <a:xfrm>
          <a:off x="2857500" y="97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85681</xdr:rowOff>
    </xdr:from>
    <xdr:ext cx="599010" cy="259045"/>
    <xdr:sp macro="" textlink="">
      <xdr:nvSpPr>
        <xdr:cNvPr id="137" name="テキスト ボックス 136">
          <a:extLst>
            <a:ext uri="{FF2B5EF4-FFF2-40B4-BE49-F238E27FC236}">
              <a16:creationId xmlns:a16="http://schemas.microsoft.com/office/drawing/2014/main" id="{EA4FAB46-9BED-4756-9685-0FB9081A6D39}"/>
            </a:ext>
          </a:extLst>
        </xdr:cNvPr>
        <xdr:cNvSpPr txBox="1"/>
      </xdr:nvSpPr>
      <xdr:spPr>
        <a:xfrm>
          <a:off x="2608795" y="985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121100</xdr:rowOff>
    </xdr:from>
    <xdr:to>
      <xdr:col>10</xdr:col>
      <xdr:colOff>165100</xdr:colOff>
      <xdr:row>57</xdr:row>
      <xdr:rowOff>51250</xdr:rowOff>
    </xdr:to>
    <xdr:sp macro="" textlink="">
      <xdr:nvSpPr>
        <xdr:cNvPr id="138" name="楕円 137">
          <a:extLst>
            <a:ext uri="{FF2B5EF4-FFF2-40B4-BE49-F238E27FC236}">
              <a16:creationId xmlns:a16="http://schemas.microsoft.com/office/drawing/2014/main" id="{EB58A2A6-CBAA-43B1-814E-09514EAB159D}"/>
            </a:ext>
          </a:extLst>
        </xdr:cNvPr>
        <xdr:cNvSpPr/>
      </xdr:nvSpPr>
      <xdr:spPr>
        <a:xfrm>
          <a:off x="1968500" y="97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42377</xdr:rowOff>
    </xdr:from>
    <xdr:ext cx="599010" cy="259045"/>
    <xdr:sp macro="" textlink="">
      <xdr:nvSpPr>
        <xdr:cNvPr id="139" name="テキスト ボックス 138">
          <a:extLst>
            <a:ext uri="{FF2B5EF4-FFF2-40B4-BE49-F238E27FC236}">
              <a16:creationId xmlns:a16="http://schemas.microsoft.com/office/drawing/2014/main" id="{7A3DF1DB-EBF7-471C-84A4-9172D387AD20}"/>
            </a:ext>
          </a:extLst>
        </xdr:cNvPr>
        <xdr:cNvSpPr txBox="1"/>
      </xdr:nvSpPr>
      <xdr:spPr>
        <a:xfrm>
          <a:off x="1719795" y="981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47320</xdr:rowOff>
    </xdr:from>
    <xdr:to>
      <xdr:col>6</xdr:col>
      <xdr:colOff>38100</xdr:colOff>
      <xdr:row>57</xdr:row>
      <xdr:rowOff>148920</xdr:rowOff>
    </xdr:to>
    <xdr:sp macro="" textlink="">
      <xdr:nvSpPr>
        <xdr:cNvPr id="140" name="楕円 139">
          <a:extLst>
            <a:ext uri="{FF2B5EF4-FFF2-40B4-BE49-F238E27FC236}">
              <a16:creationId xmlns:a16="http://schemas.microsoft.com/office/drawing/2014/main" id="{36F7EF06-6404-4BA6-B61A-94534710E258}"/>
            </a:ext>
          </a:extLst>
        </xdr:cNvPr>
        <xdr:cNvSpPr/>
      </xdr:nvSpPr>
      <xdr:spPr>
        <a:xfrm>
          <a:off x="1079500" y="98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140047</xdr:rowOff>
    </xdr:from>
    <xdr:ext cx="599010" cy="259045"/>
    <xdr:sp macro="" textlink="">
      <xdr:nvSpPr>
        <xdr:cNvPr id="141" name="テキスト ボックス 140">
          <a:extLst>
            <a:ext uri="{FF2B5EF4-FFF2-40B4-BE49-F238E27FC236}">
              <a16:creationId xmlns:a16="http://schemas.microsoft.com/office/drawing/2014/main" id="{EBA672B7-EE1D-4A74-9480-FD0FC0C23BEA}"/>
            </a:ext>
          </a:extLst>
        </xdr:cNvPr>
        <xdr:cNvSpPr txBox="1"/>
      </xdr:nvSpPr>
      <xdr:spPr>
        <a:xfrm>
          <a:off x="830795" y="991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2A48E1D5-79C6-4074-A62D-E02F8860F9F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EDFF000B-2FE1-4B92-B03B-4044169ABA8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957CE717-8F8E-4E9C-882A-237E33BD29A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15A30F72-5629-4F64-82E5-D100940E59E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B0E97FED-0DF0-4201-A6E6-C295F046E40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80092997-3C5C-4655-BC32-2F7DD8D2715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1DC739F9-7192-4C9E-8019-4FC8516F5B0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7C021BCE-E26C-405C-9DA1-76779BB0884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C0CDA2F0-32A0-4A0E-B6A2-4923913680E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A2BF0F57-2A96-4D00-934F-8A02BBD647E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E802A1F9-641B-48FA-BFA8-C1F66FDA30E4}"/>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D3C469C8-0259-4531-BC09-43E4C3D93B87}"/>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C8AC5830-EACD-4B76-8E52-DAA42EA6DDAA}"/>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BD378CBF-ACB3-4A08-8B30-16251A943F11}"/>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4CD891E5-546A-46B8-9333-2CED139E114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9769344F-84D7-4966-8411-69EC917A89B4}"/>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C939B9AE-240A-4886-BA3F-DAA18ABBA35A}"/>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F12D928-E293-490F-8165-D6455429C7BE}"/>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19DD9475-CE48-4A18-B091-5B3F2C1DA496}"/>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C724EB9-61E9-4C19-AB92-2363E1C49384}"/>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3E8F5DB7-FD1E-49D2-8B6C-23AD3C9F33B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283CE5F5-1C32-4A62-9CA2-66FC9CA5788C}"/>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337EBAF9-AD54-4A4E-B0E6-756812FF7B2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D6DEB4E2-22AE-4295-AB00-96386DD67EE3}"/>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354D8DAC-619E-4DBD-872C-1B62E9E99A54}"/>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DC214DE9-81D3-4284-8F8A-E494AA6BADEB}"/>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6DE3ED9E-08A6-4897-A935-7C9FDE42080A}"/>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C264AF27-852A-4A2C-9343-5C54869F0A67}"/>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128677</xdr:rowOff>
    </xdr:from>
    <xdr:to>
      <xdr:col>24</xdr:col>
      <xdr:colOff>63500</xdr:colOff>
      <xdr:row>76</xdr:row>
      <xdr:rowOff>151202</xdr:rowOff>
    </xdr:to>
    <xdr:cxnSp macro="">
      <xdr:nvCxnSpPr>
        <xdr:cNvPr id="170" name="直線コネクタ 169">
          <a:extLst>
            <a:ext uri="{FF2B5EF4-FFF2-40B4-BE49-F238E27FC236}">
              <a16:creationId xmlns:a16="http://schemas.microsoft.com/office/drawing/2014/main" id="{1D66D350-A01F-411F-A3E3-F9E1757B225A}"/>
            </a:ext>
          </a:extLst>
        </xdr:cNvPr>
        <xdr:cNvCxnSpPr/>
      </xdr:nvCxnSpPr>
      <xdr:spPr>
        <a:xfrm flipV="1">
          <a:off x="3797300" y="13158877"/>
          <a:ext cx="838200" cy="2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8198A7D0-E848-4DC3-AB56-7D0F463A640F}"/>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D6E883C2-8043-4441-A7DB-667170A5FEAF}"/>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151202</xdr:rowOff>
    </xdr:from>
    <xdr:to>
      <xdr:col>19</xdr:col>
      <xdr:colOff>177800</xdr:colOff>
      <xdr:row>76</xdr:row>
      <xdr:rowOff>155195</xdr:rowOff>
    </xdr:to>
    <xdr:cxnSp macro="">
      <xdr:nvCxnSpPr>
        <xdr:cNvPr id="173" name="直線コネクタ 172">
          <a:extLst>
            <a:ext uri="{FF2B5EF4-FFF2-40B4-BE49-F238E27FC236}">
              <a16:creationId xmlns:a16="http://schemas.microsoft.com/office/drawing/2014/main" id="{74E315FB-59DA-484F-B5E9-0C3CA1CAE53D}"/>
            </a:ext>
          </a:extLst>
        </xdr:cNvPr>
        <xdr:cNvCxnSpPr/>
      </xdr:nvCxnSpPr>
      <xdr:spPr>
        <a:xfrm flipV="1">
          <a:off x="2908300" y="13181402"/>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A3958EA1-3D54-4C33-A77A-5DEFC89D7878}"/>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12217686-F24E-4A26-8767-696DBC8E90BC}"/>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155195</xdr:rowOff>
    </xdr:from>
    <xdr:to>
      <xdr:col>15</xdr:col>
      <xdr:colOff>50800</xdr:colOff>
      <xdr:row>77</xdr:row>
      <xdr:rowOff>37826</xdr:rowOff>
    </xdr:to>
    <xdr:cxnSp macro="">
      <xdr:nvCxnSpPr>
        <xdr:cNvPr id="176" name="直線コネクタ 175">
          <a:extLst>
            <a:ext uri="{FF2B5EF4-FFF2-40B4-BE49-F238E27FC236}">
              <a16:creationId xmlns:a16="http://schemas.microsoft.com/office/drawing/2014/main" id="{65D978DE-46B2-4D1A-8F8D-EF106C0B6233}"/>
            </a:ext>
          </a:extLst>
        </xdr:cNvPr>
        <xdr:cNvCxnSpPr/>
      </xdr:nvCxnSpPr>
      <xdr:spPr>
        <a:xfrm flipV="1">
          <a:off x="2019300" y="13185395"/>
          <a:ext cx="889000" cy="5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AE96306F-66BB-484A-832D-0639B29CFB56}"/>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2DE97617-F2E2-4F4F-B2C3-2B3432457F47}"/>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21327</xdr:rowOff>
    </xdr:from>
    <xdr:to>
      <xdr:col>10</xdr:col>
      <xdr:colOff>114300</xdr:colOff>
      <xdr:row>77</xdr:row>
      <xdr:rowOff>37826</xdr:rowOff>
    </xdr:to>
    <xdr:cxnSp macro="">
      <xdr:nvCxnSpPr>
        <xdr:cNvPr id="179" name="直線コネクタ 178">
          <a:extLst>
            <a:ext uri="{FF2B5EF4-FFF2-40B4-BE49-F238E27FC236}">
              <a16:creationId xmlns:a16="http://schemas.microsoft.com/office/drawing/2014/main" id="{1C792585-7C5D-4EF4-8C3E-38B0CF74A0A3}"/>
            </a:ext>
          </a:extLst>
        </xdr:cNvPr>
        <xdr:cNvCxnSpPr/>
      </xdr:nvCxnSpPr>
      <xdr:spPr>
        <a:xfrm>
          <a:off x="1130300" y="13222977"/>
          <a:ext cx="889000" cy="1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72797C35-B621-4245-8138-365F41084201}"/>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BAEF7462-8F05-4203-BD98-05C35F3E1B3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5FF9C912-FD22-4BE6-A24D-3EC4CE0656E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D1E49782-E033-4E69-8B08-F10494E70AD9}"/>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203154C7-C878-4D7A-80EB-11B80AFE320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DCECC3FB-5D19-47CC-B422-364E31B20EB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21A1E9DB-CBDE-4B73-9FA8-58E4CC3E410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E7F51C60-D1D5-4CDA-BF0D-79E5C23F966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3FF9DEF0-8AF8-4136-A0B1-CC2C2C29319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77877</xdr:rowOff>
    </xdr:from>
    <xdr:to>
      <xdr:col>24</xdr:col>
      <xdr:colOff>114300</xdr:colOff>
      <xdr:row>77</xdr:row>
      <xdr:rowOff>8027</xdr:rowOff>
    </xdr:to>
    <xdr:sp macro="" textlink="">
      <xdr:nvSpPr>
        <xdr:cNvPr id="189" name="楕円 188">
          <a:extLst>
            <a:ext uri="{FF2B5EF4-FFF2-40B4-BE49-F238E27FC236}">
              <a16:creationId xmlns:a16="http://schemas.microsoft.com/office/drawing/2014/main" id="{EAD8D7EC-0AA5-45BF-9B56-74C24308E291}"/>
            </a:ext>
          </a:extLst>
        </xdr:cNvPr>
        <xdr:cNvSpPr/>
      </xdr:nvSpPr>
      <xdr:spPr>
        <a:xfrm>
          <a:off x="4584700" y="131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56304</xdr:rowOff>
    </xdr:from>
    <xdr:ext cx="599010" cy="259045"/>
    <xdr:sp macro="" textlink="">
      <xdr:nvSpPr>
        <xdr:cNvPr id="190" name="民生費該当値テキスト">
          <a:extLst>
            <a:ext uri="{FF2B5EF4-FFF2-40B4-BE49-F238E27FC236}">
              <a16:creationId xmlns:a16="http://schemas.microsoft.com/office/drawing/2014/main" id="{8843AD45-0AF7-4187-9B1C-933F44947EF0}"/>
            </a:ext>
          </a:extLst>
        </xdr:cNvPr>
        <xdr:cNvSpPr txBox="1"/>
      </xdr:nvSpPr>
      <xdr:spPr>
        <a:xfrm>
          <a:off x="4686300" y="1308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100402</xdr:rowOff>
    </xdr:from>
    <xdr:to>
      <xdr:col>20</xdr:col>
      <xdr:colOff>38100</xdr:colOff>
      <xdr:row>77</xdr:row>
      <xdr:rowOff>30552</xdr:rowOff>
    </xdr:to>
    <xdr:sp macro="" textlink="">
      <xdr:nvSpPr>
        <xdr:cNvPr id="191" name="楕円 190">
          <a:extLst>
            <a:ext uri="{FF2B5EF4-FFF2-40B4-BE49-F238E27FC236}">
              <a16:creationId xmlns:a16="http://schemas.microsoft.com/office/drawing/2014/main" id="{FF3A185D-A8BB-45CA-9127-829054BB9CC4}"/>
            </a:ext>
          </a:extLst>
        </xdr:cNvPr>
        <xdr:cNvSpPr/>
      </xdr:nvSpPr>
      <xdr:spPr>
        <a:xfrm>
          <a:off x="3746500" y="131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21679</xdr:rowOff>
    </xdr:from>
    <xdr:ext cx="599010" cy="259045"/>
    <xdr:sp macro="" textlink="">
      <xdr:nvSpPr>
        <xdr:cNvPr id="192" name="テキスト ボックス 191">
          <a:extLst>
            <a:ext uri="{FF2B5EF4-FFF2-40B4-BE49-F238E27FC236}">
              <a16:creationId xmlns:a16="http://schemas.microsoft.com/office/drawing/2014/main" id="{4FCFBAA8-A1DF-416F-BF5E-7D9F53645519}"/>
            </a:ext>
          </a:extLst>
        </xdr:cNvPr>
        <xdr:cNvSpPr txBox="1"/>
      </xdr:nvSpPr>
      <xdr:spPr>
        <a:xfrm>
          <a:off x="3497795" y="1322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104395</xdr:rowOff>
    </xdr:from>
    <xdr:to>
      <xdr:col>15</xdr:col>
      <xdr:colOff>101600</xdr:colOff>
      <xdr:row>77</xdr:row>
      <xdr:rowOff>34545</xdr:rowOff>
    </xdr:to>
    <xdr:sp macro="" textlink="">
      <xdr:nvSpPr>
        <xdr:cNvPr id="193" name="楕円 192">
          <a:extLst>
            <a:ext uri="{FF2B5EF4-FFF2-40B4-BE49-F238E27FC236}">
              <a16:creationId xmlns:a16="http://schemas.microsoft.com/office/drawing/2014/main" id="{C4C70E35-5F68-484C-BB10-1BF1AC1D5FA7}"/>
            </a:ext>
          </a:extLst>
        </xdr:cNvPr>
        <xdr:cNvSpPr/>
      </xdr:nvSpPr>
      <xdr:spPr>
        <a:xfrm>
          <a:off x="2857500" y="131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25672</xdr:rowOff>
    </xdr:from>
    <xdr:ext cx="599010" cy="259045"/>
    <xdr:sp macro="" textlink="">
      <xdr:nvSpPr>
        <xdr:cNvPr id="194" name="テキスト ボックス 193">
          <a:extLst>
            <a:ext uri="{FF2B5EF4-FFF2-40B4-BE49-F238E27FC236}">
              <a16:creationId xmlns:a16="http://schemas.microsoft.com/office/drawing/2014/main" id="{256094DB-8140-4D1F-9015-8A21BD776491}"/>
            </a:ext>
          </a:extLst>
        </xdr:cNvPr>
        <xdr:cNvSpPr txBox="1"/>
      </xdr:nvSpPr>
      <xdr:spPr>
        <a:xfrm>
          <a:off x="2608795" y="1322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158476</xdr:rowOff>
    </xdr:from>
    <xdr:to>
      <xdr:col>10</xdr:col>
      <xdr:colOff>165100</xdr:colOff>
      <xdr:row>77</xdr:row>
      <xdr:rowOff>88626</xdr:rowOff>
    </xdr:to>
    <xdr:sp macro="" textlink="">
      <xdr:nvSpPr>
        <xdr:cNvPr id="195" name="楕円 194">
          <a:extLst>
            <a:ext uri="{FF2B5EF4-FFF2-40B4-BE49-F238E27FC236}">
              <a16:creationId xmlns:a16="http://schemas.microsoft.com/office/drawing/2014/main" id="{5B03CCD8-D572-48D8-863A-C8AE55825F51}"/>
            </a:ext>
          </a:extLst>
        </xdr:cNvPr>
        <xdr:cNvSpPr/>
      </xdr:nvSpPr>
      <xdr:spPr>
        <a:xfrm>
          <a:off x="1968500" y="1318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79753</xdr:rowOff>
    </xdr:from>
    <xdr:ext cx="599010" cy="259045"/>
    <xdr:sp macro="" textlink="">
      <xdr:nvSpPr>
        <xdr:cNvPr id="196" name="テキスト ボックス 195">
          <a:extLst>
            <a:ext uri="{FF2B5EF4-FFF2-40B4-BE49-F238E27FC236}">
              <a16:creationId xmlns:a16="http://schemas.microsoft.com/office/drawing/2014/main" id="{2CA85288-C0F8-4231-B2CE-70909CE9DF1C}"/>
            </a:ext>
          </a:extLst>
        </xdr:cNvPr>
        <xdr:cNvSpPr txBox="1"/>
      </xdr:nvSpPr>
      <xdr:spPr>
        <a:xfrm>
          <a:off x="1719795" y="1328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141977</xdr:rowOff>
    </xdr:from>
    <xdr:to>
      <xdr:col>6</xdr:col>
      <xdr:colOff>38100</xdr:colOff>
      <xdr:row>77</xdr:row>
      <xdr:rowOff>72127</xdr:rowOff>
    </xdr:to>
    <xdr:sp macro="" textlink="">
      <xdr:nvSpPr>
        <xdr:cNvPr id="197" name="楕円 196">
          <a:extLst>
            <a:ext uri="{FF2B5EF4-FFF2-40B4-BE49-F238E27FC236}">
              <a16:creationId xmlns:a16="http://schemas.microsoft.com/office/drawing/2014/main" id="{F76CF3E7-CEDC-4F7E-AB81-D65EA0836CC1}"/>
            </a:ext>
          </a:extLst>
        </xdr:cNvPr>
        <xdr:cNvSpPr/>
      </xdr:nvSpPr>
      <xdr:spPr>
        <a:xfrm>
          <a:off x="1079500" y="1317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63254</xdr:rowOff>
    </xdr:from>
    <xdr:ext cx="599010" cy="259045"/>
    <xdr:sp macro="" textlink="">
      <xdr:nvSpPr>
        <xdr:cNvPr id="198" name="テキスト ボックス 197">
          <a:extLst>
            <a:ext uri="{FF2B5EF4-FFF2-40B4-BE49-F238E27FC236}">
              <a16:creationId xmlns:a16="http://schemas.microsoft.com/office/drawing/2014/main" id="{B3BA77F4-BD6C-4D33-B95A-D7D3B9AE95B6}"/>
            </a:ext>
          </a:extLst>
        </xdr:cNvPr>
        <xdr:cNvSpPr txBox="1"/>
      </xdr:nvSpPr>
      <xdr:spPr>
        <a:xfrm>
          <a:off x="830795" y="1326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9BBD06CE-AADC-4F9C-A7FC-CAB19C0BF98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416122AD-7006-40A2-90C4-A4DA19076FD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7586A4C5-4CB5-447A-B519-58E1F3CB5A2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6F85BEE9-7DFC-417D-A402-E6CB35AC25B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47FA2DF6-CFAC-40DD-BDA7-921B9297733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6833E98D-E2A8-4C9C-B40E-6E2D91A66BB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4E4E8562-FF90-4E56-A648-524BDEC07FB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9F68497E-5AF6-4A45-8FC4-5769C70085E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EB66A504-F816-4C9A-8EC5-F0C5BFACFE2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ED25ECF9-966F-42E1-9652-282381840E4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814A090F-ECE5-4AC9-BB57-961017080C44}"/>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55F8DE20-62B1-4B21-B2FC-3B920428270B}"/>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37332C16-820F-4932-8B97-E012E564B1EB}"/>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9F289F17-C76C-4680-8C19-010FC36F7A71}"/>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F3446106-6FEF-48E4-9C63-B5135D55F931}"/>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B658B0EC-778F-4FF9-B742-79BAFAABAE66}"/>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88507422-23E8-4797-AC07-F35CE46D504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5A9D632-AD0D-4A35-BF79-213F3D0DE13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C4F8C067-FB5F-43BB-8223-A40C0B5EBF1B}"/>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8B927A99-47ED-4D6F-A3FE-CB7B01A5808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D7862EE-7DA2-4B07-850E-FE8ECB5052C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D7A490D2-A1E3-41B9-8695-E0E9ECC558C3}"/>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5BA80A6-1656-44AC-A75C-21F3B138CBE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4361B747-CDDD-463B-8A2F-1359DE508BF7}"/>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AE8798AF-8ED5-4FC3-BC51-6F031DD67CB8}"/>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78F5289F-3A04-4CCC-B264-F97BAD91FFD4}"/>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B4AA9463-53D4-4593-A88D-D61C65652198}"/>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82F646C0-659D-469D-9B61-F93C29F0C003}"/>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28941</xdr:rowOff>
    </xdr:from>
    <xdr:to>
      <xdr:col>24</xdr:col>
      <xdr:colOff>63500</xdr:colOff>
      <xdr:row>98</xdr:row>
      <xdr:rowOff>31328</xdr:rowOff>
    </xdr:to>
    <xdr:cxnSp macro="">
      <xdr:nvCxnSpPr>
        <xdr:cNvPr id="227" name="直線コネクタ 226">
          <a:extLst>
            <a:ext uri="{FF2B5EF4-FFF2-40B4-BE49-F238E27FC236}">
              <a16:creationId xmlns:a16="http://schemas.microsoft.com/office/drawing/2014/main" id="{E8A2FE92-8254-47D8-8608-BEC2593D44F1}"/>
            </a:ext>
          </a:extLst>
        </xdr:cNvPr>
        <xdr:cNvCxnSpPr/>
      </xdr:nvCxnSpPr>
      <xdr:spPr>
        <a:xfrm flipV="1">
          <a:off x="3797300" y="16831041"/>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A6467E55-D1DC-40ED-8788-F658D77FF139}"/>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19A3FFFB-A8DB-436F-8170-1569534CBD5F}"/>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31328</xdr:rowOff>
    </xdr:from>
    <xdr:to>
      <xdr:col>19</xdr:col>
      <xdr:colOff>177800</xdr:colOff>
      <xdr:row>98</xdr:row>
      <xdr:rowOff>58604</xdr:rowOff>
    </xdr:to>
    <xdr:cxnSp macro="">
      <xdr:nvCxnSpPr>
        <xdr:cNvPr id="230" name="直線コネクタ 229">
          <a:extLst>
            <a:ext uri="{FF2B5EF4-FFF2-40B4-BE49-F238E27FC236}">
              <a16:creationId xmlns:a16="http://schemas.microsoft.com/office/drawing/2014/main" id="{1F445D6A-9D5C-4F4F-8DCF-5C968E321F32}"/>
            </a:ext>
          </a:extLst>
        </xdr:cNvPr>
        <xdr:cNvCxnSpPr/>
      </xdr:nvCxnSpPr>
      <xdr:spPr>
        <a:xfrm flipV="1">
          <a:off x="2908300" y="16833428"/>
          <a:ext cx="889000" cy="2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77811541-0B95-4277-8DF8-2AF684B01A98}"/>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B7239F58-F4DD-40CE-A432-96377B5C4044}"/>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5721</xdr:rowOff>
    </xdr:from>
    <xdr:to>
      <xdr:col>15</xdr:col>
      <xdr:colOff>50800</xdr:colOff>
      <xdr:row>98</xdr:row>
      <xdr:rowOff>58604</xdr:rowOff>
    </xdr:to>
    <xdr:cxnSp macro="">
      <xdr:nvCxnSpPr>
        <xdr:cNvPr id="233" name="直線コネクタ 232">
          <a:extLst>
            <a:ext uri="{FF2B5EF4-FFF2-40B4-BE49-F238E27FC236}">
              <a16:creationId xmlns:a16="http://schemas.microsoft.com/office/drawing/2014/main" id="{7AAC5BDF-F556-4F78-AC91-60C32DEF9E39}"/>
            </a:ext>
          </a:extLst>
        </xdr:cNvPr>
        <xdr:cNvCxnSpPr/>
      </xdr:nvCxnSpPr>
      <xdr:spPr>
        <a:xfrm>
          <a:off x="2019300" y="16807821"/>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78F8B0EE-22CA-4B47-B076-8359BF4B36C1}"/>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3EF18AD6-12BA-4032-8455-13BFDF460272}"/>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5721</xdr:rowOff>
    </xdr:from>
    <xdr:to>
      <xdr:col>10</xdr:col>
      <xdr:colOff>114300</xdr:colOff>
      <xdr:row>98</xdr:row>
      <xdr:rowOff>63285</xdr:rowOff>
    </xdr:to>
    <xdr:cxnSp macro="">
      <xdr:nvCxnSpPr>
        <xdr:cNvPr id="236" name="直線コネクタ 235">
          <a:extLst>
            <a:ext uri="{FF2B5EF4-FFF2-40B4-BE49-F238E27FC236}">
              <a16:creationId xmlns:a16="http://schemas.microsoft.com/office/drawing/2014/main" id="{F320C780-2611-4B33-AD62-B4276C849FC0}"/>
            </a:ext>
          </a:extLst>
        </xdr:cNvPr>
        <xdr:cNvCxnSpPr/>
      </xdr:nvCxnSpPr>
      <xdr:spPr>
        <a:xfrm flipV="1">
          <a:off x="1130300" y="16807821"/>
          <a:ext cx="889000" cy="5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79FBC4C0-DB44-4FAC-8801-68FC5FA6027B}"/>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ACB9E050-8B38-40A6-B979-69566208C8FD}"/>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E7186359-65DF-4CA5-9B77-41AE5049236D}"/>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442A9AB1-52F4-4712-A309-9648325F9052}"/>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9E01CBAA-8733-4B7E-ADD5-1A12790D2FD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908C6C8-45D3-4A8D-8CA5-BA9F3F9EE91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5AA0F399-EF3B-4CA9-9D94-0BD0E158D8B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ABB020F1-8229-4498-A027-77C6D53103F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F11FA8D1-A7B7-4707-91B1-B05F6FC0A0D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149591</xdr:rowOff>
    </xdr:from>
    <xdr:to>
      <xdr:col>24</xdr:col>
      <xdr:colOff>114300</xdr:colOff>
      <xdr:row>98</xdr:row>
      <xdr:rowOff>79741</xdr:rowOff>
    </xdr:to>
    <xdr:sp macro="" textlink="">
      <xdr:nvSpPr>
        <xdr:cNvPr id="246" name="楕円 245">
          <a:extLst>
            <a:ext uri="{FF2B5EF4-FFF2-40B4-BE49-F238E27FC236}">
              <a16:creationId xmlns:a16="http://schemas.microsoft.com/office/drawing/2014/main" id="{EE606D89-7BFB-4FD8-A182-915A6E2C9DB0}"/>
            </a:ext>
          </a:extLst>
        </xdr:cNvPr>
        <xdr:cNvSpPr/>
      </xdr:nvSpPr>
      <xdr:spPr>
        <a:xfrm>
          <a:off x="4584700" y="167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64518</xdr:rowOff>
    </xdr:from>
    <xdr:ext cx="534377" cy="259045"/>
    <xdr:sp macro="" textlink="">
      <xdr:nvSpPr>
        <xdr:cNvPr id="247" name="衛生費該当値テキスト">
          <a:extLst>
            <a:ext uri="{FF2B5EF4-FFF2-40B4-BE49-F238E27FC236}">
              <a16:creationId xmlns:a16="http://schemas.microsoft.com/office/drawing/2014/main" id="{4B16D7F6-C437-4AD6-88A7-39DA49B5F502}"/>
            </a:ext>
          </a:extLst>
        </xdr:cNvPr>
        <xdr:cNvSpPr txBox="1"/>
      </xdr:nvSpPr>
      <xdr:spPr>
        <a:xfrm>
          <a:off x="4686300" y="1669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151978</xdr:rowOff>
    </xdr:from>
    <xdr:to>
      <xdr:col>20</xdr:col>
      <xdr:colOff>38100</xdr:colOff>
      <xdr:row>98</xdr:row>
      <xdr:rowOff>82128</xdr:rowOff>
    </xdr:to>
    <xdr:sp macro="" textlink="">
      <xdr:nvSpPr>
        <xdr:cNvPr id="248" name="楕円 247">
          <a:extLst>
            <a:ext uri="{FF2B5EF4-FFF2-40B4-BE49-F238E27FC236}">
              <a16:creationId xmlns:a16="http://schemas.microsoft.com/office/drawing/2014/main" id="{B6096A47-1BD8-49B4-A7B0-FDFE0B59E58E}"/>
            </a:ext>
          </a:extLst>
        </xdr:cNvPr>
        <xdr:cNvSpPr/>
      </xdr:nvSpPr>
      <xdr:spPr>
        <a:xfrm>
          <a:off x="3746500" y="167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73255</xdr:rowOff>
    </xdr:from>
    <xdr:ext cx="534377" cy="259045"/>
    <xdr:sp macro="" textlink="">
      <xdr:nvSpPr>
        <xdr:cNvPr id="249" name="テキスト ボックス 248">
          <a:extLst>
            <a:ext uri="{FF2B5EF4-FFF2-40B4-BE49-F238E27FC236}">
              <a16:creationId xmlns:a16="http://schemas.microsoft.com/office/drawing/2014/main" id="{A5CF4E90-AFC1-4544-BEA2-85E2BB82F0B8}"/>
            </a:ext>
          </a:extLst>
        </xdr:cNvPr>
        <xdr:cNvSpPr txBox="1"/>
      </xdr:nvSpPr>
      <xdr:spPr>
        <a:xfrm>
          <a:off x="3530111" y="1687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7804</xdr:rowOff>
    </xdr:from>
    <xdr:to>
      <xdr:col>15</xdr:col>
      <xdr:colOff>101600</xdr:colOff>
      <xdr:row>98</xdr:row>
      <xdr:rowOff>109404</xdr:rowOff>
    </xdr:to>
    <xdr:sp macro="" textlink="">
      <xdr:nvSpPr>
        <xdr:cNvPr id="250" name="楕円 249">
          <a:extLst>
            <a:ext uri="{FF2B5EF4-FFF2-40B4-BE49-F238E27FC236}">
              <a16:creationId xmlns:a16="http://schemas.microsoft.com/office/drawing/2014/main" id="{24B13F27-A0B1-4FA4-B16C-38D204E2D952}"/>
            </a:ext>
          </a:extLst>
        </xdr:cNvPr>
        <xdr:cNvSpPr/>
      </xdr:nvSpPr>
      <xdr:spPr>
        <a:xfrm>
          <a:off x="2857500" y="168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100531</xdr:rowOff>
    </xdr:from>
    <xdr:ext cx="534377" cy="259045"/>
    <xdr:sp macro="" textlink="">
      <xdr:nvSpPr>
        <xdr:cNvPr id="251" name="テキスト ボックス 250">
          <a:extLst>
            <a:ext uri="{FF2B5EF4-FFF2-40B4-BE49-F238E27FC236}">
              <a16:creationId xmlns:a16="http://schemas.microsoft.com/office/drawing/2014/main" id="{635FA9ED-A14F-4594-82AB-2C01DA0FF51D}"/>
            </a:ext>
          </a:extLst>
        </xdr:cNvPr>
        <xdr:cNvSpPr txBox="1"/>
      </xdr:nvSpPr>
      <xdr:spPr>
        <a:xfrm>
          <a:off x="2641111" y="169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126371</xdr:rowOff>
    </xdr:from>
    <xdr:to>
      <xdr:col>10</xdr:col>
      <xdr:colOff>165100</xdr:colOff>
      <xdr:row>98</xdr:row>
      <xdr:rowOff>56521</xdr:rowOff>
    </xdr:to>
    <xdr:sp macro="" textlink="">
      <xdr:nvSpPr>
        <xdr:cNvPr id="252" name="楕円 251">
          <a:extLst>
            <a:ext uri="{FF2B5EF4-FFF2-40B4-BE49-F238E27FC236}">
              <a16:creationId xmlns:a16="http://schemas.microsoft.com/office/drawing/2014/main" id="{72B68ED0-D4F2-4F7A-AA90-05EB16651C5C}"/>
            </a:ext>
          </a:extLst>
        </xdr:cNvPr>
        <xdr:cNvSpPr/>
      </xdr:nvSpPr>
      <xdr:spPr>
        <a:xfrm>
          <a:off x="1968500" y="1675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47648</xdr:rowOff>
    </xdr:from>
    <xdr:ext cx="599010" cy="259045"/>
    <xdr:sp macro="" textlink="">
      <xdr:nvSpPr>
        <xdr:cNvPr id="253" name="テキスト ボックス 252">
          <a:extLst>
            <a:ext uri="{FF2B5EF4-FFF2-40B4-BE49-F238E27FC236}">
              <a16:creationId xmlns:a16="http://schemas.microsoft.com/office/drawing/2014/main" id="{02649D19-7E38-43C8-BF73-B3CE013CA377}"/>
            </a:ext>
          </a:extLst>
        </xdr:cNvPr>
        <xdr:cNvSpPr txBox="1"/>
      </xdr:nvSpPr>
      <xdr:spPr>
        <a:xfrm>
          <a:off x="1719795" y="1684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12485</xdr:rowOff>
    </xdr:from>
    <xdr:to>
      <xdr:col>6</xdr:col>
      <xdr:colOff>38100</xdr:colOff>
      <xdr:row>98</xdr:row>
      <xdr:rowOff>114085</xdr:rowOff>
    </xdr:to>
    <xdr:sp macro="" textlink="">
      <xdr:nvSpPr>
        <xdr:cNvPr id="254" name="楕円 253">
          <a:extLst>
            <a:ext uri="{FF2B5EF4-FFF2-40B4-BE49-F238E27FC236}">
              <a16:creationId xmlns:a16="http://schemas.microsoft.com/office/drawing/2014/main" id="{C61FF234-1C38-4F8E-8192-1E973A9DFB3E}"/>
            </a:ext>
          </a:extLst>
        </xdr:cNvPr>
        <xdr:cNvSpPr/>
      </xdr:nvSpPr>
      <xdr:spPr>
        <a:xfrm>
          <a:off x="1079500" y="168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105212</xdr:rowOff>
    </xdr:from>
    <xdr:ext cx="534377" cy="259045"/>
    <xdr:sp macro="" textlink="">
      <xdr:nvSpPr>
        <xdr:cNvPr id="255" name="テキスト ボックス 254">
          <a:extLst>
            <a:ext uri="{FF2B5EF4-FFF2-40B4-BE49-F238E27FC236}">
              <a16:creationId xmlns:a16="http://schemas.microsoft.com/office/drawing/2014/main" id="{E018BB71-3F99-479F-A567-8181BFE0B942}"/>
            </a:ext>
          </a:extLst>
        </xdr:cNvPr>
        <xdr:cNvSpPr txBox="1"/>
      </xdr:nvSpPr>
      <xdr:spPr>
        <a:xfrm>
          <a:off x="863111" y="1690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3FFF17D7-5CC6-4686-80BB-89CE7D88E7F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933D7DF4-5B74-4E0F-A005-74E5D7058F4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7DE830D0-549C-4F61-A34C-B7E5982C2E7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5117BB4-3DFC-4315-A91A-5BF491FDB3C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DEF9A80B-AACE-4122-822F-9D4A9E9356C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3E7599FD-D567-4A28-A04D-056D1670C1C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EF99B10F-34E3-4CB4-9F99-7A9CA7B8D4E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C727331D-F873-42A0-A48F-9244AEC6CC5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98E37E79-C9A8-40F7-9C8D-729D53BD5FB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82278CF2-85E5-4AB4-96BF-DA1301E24A6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73B22C08-F04E-4CF6-8BF7-45A5F776CBBB}"/>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B0B94E84-15DF-4538-A1DD-358CDED3265C}"/>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326A1FBF-3BD9-4FFD-8856-0E32946F0D3C}"/>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7D071401-B0E7-4502-A6C6-B9E6256907C7}"/>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B8AFC716-B301-46BE-BA7F-6FE0200CA389}"/>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8774A94-E02A-4C79-A8F3-DF652C529817}"/>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BCB489A7-A819-42EB-A69D-EB4811F0B908}"/>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54C8C7A3-87D1-4956-819A-28203CEA1A8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3C97909-2682-456D-9400-187C96A0A26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63ECCF63-4EF5-49C6-BB77-56E614F5C3CB}"/>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59817A44-C5CF-474A-97C6-B93AC401A986}"/>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8B67D767-3943-402A-98C7-57A5102516B3}"/>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2D6587F3-3F76-4316-9F3E-4F07C563B77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27435BE1-A7F6-427E-87A0-44E9F5E4B6AC}"/>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AD941271-4625-4A57-A422-E000E1A8C25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66C079BC-B6F2-402F-B1C6-65CA21EF897F}"/>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906EDE8E-CDD7-4F29-BD2A-6016E2B892D4}"/>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5EC61FFA-E5FB-47B7-ABFD-FB10FCF4D571}"/>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1749386B-D566-4429-B1B7-C4C3308B909B}"/>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934A082A-EAA1-4CFF-BAA2-09CC51709AE4}"/>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DC318D1F-453D-407C-A7CB-6EC4F937EBCF}"/>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DBECC531-CAFC-482A-ADED-9FA432800561}"/>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2AC519A5-39CA-474E-AFEC-8DD6FE5006CE}"/>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7EE97F23-95B0-4899-BE7E-FDE0B6334F48}"/>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448D40CD-DAC0-4DD0-B52F-249371F9263E}"/>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96A1F6E8-DFA5-4823-B116-23598B0633ED}"/>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C6EDF5E0-014B-46CC-B57B-48CF9F597CE3}"/>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3B306388-07DE-4CC5-AAF8-EE4F94749B7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C3FD1A97-2D51-4CB2-8D4F-5C2927F0ED0E}"/>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86BD6B5B-2B1C-442E-96D2-31DB0E85EF18}"/>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87F3B9C2-A294-460E-BE56-F83A260F20CA}"/>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3C610158-4ED4-403D-B2F5-D9A9D78EDA8D}"/>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BA7EC4D2-06C0-4AC7-8370-6F9B616036AB}"/>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C8A57AC6-BDE1-4DD6-A7BA-452D1152C59C}"/>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476518E8-93F2-4DD3-95F2-5F2632C1A1E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19304FAC-828B-4C7C-9D9E-EDC35343E47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13ECF316-0B91-4251-9EC5-8507B1A649E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10896048-20FC-4ECC-8352-4D755E0391A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145C0C2-FE80-4BE4-BB4A-6EED0906AD1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CDC8F1E1-8309-4059-A374-E6AE504C0BB2}"/>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A0C2D293-253B-4A47-BDD1-669F45A2DD96}"/>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629D8777-642B-4D2D-B8AE-4D79703F800B}"/>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3190C75D-34A5-43B4-BF03-A498986CFB83}"/>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3D8290B0-1412-4F6C-B116-7EB63F75402F}"/>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63F4665D-DAF3-42F5-BA2B-F4469F5F5C12}"/>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12C2709E-B86F-4590-9CDB-533138FB1DE5}"/>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420AB54A-7B14-443E-A4BD-4E4F4D066234}"/>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11C2EF36-B0B3-4AA0-AE8C-48C8C0251C9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8B9AA68C-BFC6-4F0D-AD1B-0A4F95C7CAB9}"/>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3A74D1AA-95F1-4F7F-9CD8-9B59BC904EE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E0DDB3FE-07BB-4610-9A0E-B50FC5665F8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2DFD1F4-90FB-44EC-AA3A-D885DE0B342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D69BA16D-929C-4CDB-A1FE-0EEFEB02596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B7974430-9946-469E-A057-173FA3FC390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DA3E75C-0B06-481F-A37C-C64D2D75243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A916771D-FC0E-449A-84D8-D882C5AD5FB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F9071A21-AFC2-49BD-B890-8BCB2FBBACF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5BBCA8A8-7D5B-4B17-A589-81908556734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20E0ACF5-ED8B-4A01-B366-A00F84791A6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FC023AC5-0F23-4102-8000-58E3432C8E89}"/>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610737F1-E287-497E-AF89-08B3A5E348A6}"/>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2773A026-B275-4B4A-82F3-83482C757501}"/>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55B9B51-03CF-43A3-B733-DCF1EA316CAA}"/>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22828AE5-4080-47A5-8D08-9669AD41C493}"/>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ED31C944-73D5-4701-9631-B52F9BA4335F}"/>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A15C82B-998D-4639-A69A-9A929EF2D1D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6C5F6796-5808-418F-BF8E-89C91BDB4C43}"/>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EC7D5933-1391-4C22-85B9-CEE3ADCF325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EE76988D-E7E0-4D26-A972-9F5D324417DC}"/>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E8BF62A4-C028-4948-B129-CA59C661D089}"/>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74FBA366-5EA9-4690-95EC-63A418CA2581}"/>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3C2CE4FC-9E2A-47B6-BF15-9D34795DC853}"/>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5D1B182A-D382-4792-B9E8-3A09E21CD6D3}"/>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141101</xdr:rowOff>
    </xdr:from>
    <xdr:to>
      <xdr:col>55</xdr:col>
      <xdr:colOff>0</xdr:colOff>
      <xdr:row>57</xdr:row>
      <xdr:rowOff>152062</xdr:rowOff>
    </xdr:to>
    <xdr:cxnSp macro="">
      <xdr:nvCxnSpPr>
        <xdr:cNvPr id="339" name="直線コネクタ 338">
          <a:extLst>
            <a:ext uri="{FF2B5EF4-FFF2-40B4-BE49-F238E27FC236}">
              <a16:creationId xmlns:a16="http://schemas.microsoft.com/office/drawing/2014/main" id="{133AF5D7-E016-4AB5-8409-A29073E890A3}"/>
            </a:ext>
          </a:extLst>
        </xdr:cNvPr>
        <xdr:cNvCxnSpPr/>
      </xdr:nvCxnSpPr>
      <xdr:spPr>
        <a:xfrm flipV="1">
          <a:off x="9639300" y="9913751"/>
          <a:ext cx="8382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1B11B665-2242-4CB3-8193-17ECED1C489E}"/>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96A15219-F050-47A8-B5FC-50C576A5D54B}"/>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148771</xdr:rowOff>
    </xdr:from>
    <xdr:to>
      <xdr:col>50</xdr:col>
      <xdr:colOff>114300</xdr:colOff>
      <xdr:row>57</xdr:row>
      <xdr:rowOff>152062</xdr:rowOff>
    </xdr:to>
    <xdr:cxnSp macro="">
      <xdr:nvCxnSpPr>
        <xdr:cNvPr id="342" name="直線コネクタ 341">
          <a:extLst>
            <a:ext uri="{FF2B5EF4-FFF2-40B4-BE49-F238E27FC236}">
              <a16:creationId xmlns:a16="http://schemas.microsoft.com/office/drawing/2014/main" id="{0F5AEC7D-D3BD-4A24-B0AD-2F23C3531497}"/>
            </a:ext>
          </a:extLst>
        </xdr:cNvPr>
        <xdr:cNvCxnSpPr/>
      </xdr:nvCxnSpPr>
      <xdr:spPr>
        <a:xfrm>
          <a:off x="8750300" y="9921421"/>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3AEBF94E-1C96-4189-B634-B7C34B99D83E}"/>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95F5CBA4-68C3-4B7D-8007-3A7FDB64151B}"/>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148771</xdr:rowOff>
    </xdr:from>
    <xdr:to>
      <xdr:col>45</xdr:col>
      <xdr:colOff>177800</xdr:colOff>
      <xdr:row>57</xdr:row>
      <xdr:rowOff>155476</xdr:rowOff>
    </xdr:to>
    <xdr:cxnSp macro="">
      <xdr:nvCxnSpPr>
        <xdr:cNvPr id="345" name="直線コネクタ 344">
          <a:extLst>
            <a:ext uri="{FF2B5EF4-FFF2-40B4-BE49-F238E27FC236}">
              <a16:creationId xmlns:a16="http://schemas.microsoft.com/office/drawing/2014/main" id="{6645393C-9573-4A33-8EAE-B5EF2C863DCA}"/>
            </a:ext>
          </a:extLst>
        </xdr:cNvPr>
        <xdr:cNvCxnSpPr/>
      </xdr:nvCxnSpPr>
      <xdr:spPr>
        <a:xfrm flipV="1">
          <a:off x="7861300" y="9921421"/>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F76B600B-0E2F-4D6B-98FE-76DCE211F9EC}"/>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7F0B40FC-DA3C-4F6B-B99A-971DDC5EA002}"/>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155476</xdr:rowOff>
    </xdr:from>
    <xdr:to>
      <xdr:col>41</xdr:col>
      <xdr:colOff>50800</xdr:colOff>
      <xdr:row>57</xdr:row>
      <xdr:rowOff>158693</xdr:rowOff>
    </xdr:to>
    <xdr:cxnSp macro="">
      <xdr:nvCxnSpPr>
        <xdr:cNvPr id="348" name="直線コネクタ 347">
          <a:extLst>
            <a:ext uri="{FF2B5EF4-FFF2-40B4-BE49-F238E27FC236}">
              <a16:creationId xmlns:a16="http://schemas.microsoft.com/office/drawing/2014/main" id="{3DE7EFAC-95C8-47A2-8FDD-F47900B9CB0C}"/>
            </a:ext>
          </a:extLst>
        </xdr:cNvPr>
        <xdr:cNvCxnSpPr/>
      </xdr:nvCxnSpPr>
      <xdr:spPr>
        <a:xfrm flipV="1">
          <a:off x="6972300" y="992812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74DB53E4-5DAA-4570-8AE7-7C1389614884}"/>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B263D1BD-749F-4D5A-A5B5-2FB473A4B0A5}"/>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73746F8-8F0A-4A6B-BE43-7D999B75E367}"/>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F34FDBE0-646A-446B-BB9B-5B0E9158D507}"/>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A6D7270-29AE-4968-B6B8-6DF20518F1D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6B1F8944-63D4-41F0-9BC1-2EEFF6C69D9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A77BD52A-6273-42DE-9103-417D4C076C5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5FD9E962-364B-4711-BD6A-9A4B80E52BC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45BFBAFB-953A-4774-82E2-6980C1A9420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90301</xdr:rowOff>
    </xdr:from>
    <xdr:to>
      <xdr:col>55</xdr:col>
      <xdr:colOff>50800</xdr:colOff>
      <xdr:row>58</xdr:row>
      <xdr:rowOff>20451</xdr:rowOff>
    </xdr:to>
    <xdr:sp macro="" textlink="">
      <xdr:nvSpPr>
        <xdr:cNvPr id="358" name="楕円 357">
          <a:extLst>
            <a:ext uri="{FF2B5EF4-FFF2-40B4-BE49-F238E27FC236}">
              <a16:creationId xmlns:a16="http://schemas.microsoft.com/office/drawing/2014/main" id="{9719E7B1-ECC3-4F16-8EE7-1B6D43D1F86B}"/>
            </a:ext>
          </a:extLst>
        </xdr:cNvPr>
        <xdr:cNvSpPr/>
      </xdr:nvSpPr>
      <xdr:spPr>
        <a:xfrm>
          <a:off x="10426700" y="98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34377" cy="259045"/>
    <xdr:sp macro="" textlink="">
      <xdr:nvSpPr>
        <xdr:cNvPr id="359" name="農林水産業費該当値テキスト">
          <a:extLst>
            <a:ext uri="{FF2B5EF4-FFF2-40B4-BE49-F238E27FC236}">
              <a16:creationId xmlns:a16="http://schemas.microsoft.com/office/drawing/2014/main" id="{AAA55262-BB8C-40D6-BCCA-C14D83B37B62}"/>
            </a:ext>
          </a:extLst>
        </xdr:cNvPr>
        <xdr:cNvSpPr txBox="1"/>
      </xdr:nvSpPr>
      <xdr:spPr>
        <a:xfrm>
          <a:off x="10528300" y="9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101262</xdr:rowOff>
    </xdr:from>
    <xdr:to>
      <xdr:col>50</xdr:col>
      <xdr:colOff>165100</xdr:colOff>
      <xdr:row>58</xdr:row>
      <xdr:rowOff>31412</xdr:rowOff>
    </xdr:to>
    <xdr:sp macro="" textlink="">
      <xdr:nvSpPr>
        <xdr:cNvPr id="360" name="楕円 359">
          <a:extLst>
            <a:ext uri="{FF2B5EF4-FFF2-40B4-BE49-F238E27FC236}">
              <a16:creationId xmlns:a16="http://schemas.microsoft.com/office/drawing/2014/main" id="{9B461DDB-C5C7-4DD2-B3EF-D24F0CEB8D12}"/>
            </a:ext>
          </a:extLst>
        </xdr:cNvPr>
        <xdr:cNvSpPr/>
      </xdr:nvSpPr>
      <xdr:spPr>
        <a:xfrm>
          <a:off x="9588500" y="98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22539</xdr:rowOff>
    </xdr:from>
    <xdr:ext cx="534377" cy="259045"/>
    <xdr:sp macro="" textlink="">
      <xdr:nvSpPr>
        <xdr:cNvPr id="361" name="テキスト ボックス 360">
          <a:extLst>
            <a:ext uri="{FF2B5EF4-FFF2-40B4-BE49-F238E27FC236}">
              <a16:creationId xmlns:a16="http://schemas.microsoft.com/office/drawing/2014/main" id="{29540C3B-E99B-4EBC-813C-7CCA0A3711CB}"/>
            </a:ext>
          </a:extLst>
        </xdr:cNvPr>
        <xdr:cNvSpPr txBox="1"/>
      </xdr:nvSpPr>
      <xdr:spPr>
        <a:xfrm>
          <a:off x="9372111" y="996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97971</xdr:rowOff>
    </xdr:from>
    <xdr:to>
      <xdr:col>46</xdr:col>
      <xdr:colOff>38100</xdr:colOff>
      <xdr:row>58</xdr:row>
      <xdr:rowOff>28121</xdr:rowOff>
    </xdr:to>
    <xdr:sp macro="" textlink="">
      <xdr:nvSpPr>
        <xdr:cNvPr id="362" name="楕円 361">
          <a:extLst>
            <a:ext uri="{FF2B5EF4-FFF2-40B4-BE49-F238E27FC236}">
              <a16:creationId xmlns:a16="http://schemas.microsoft.com/office/drawing/2014/main" id="{80325E13-B764-425A-AD83-E247EDD7C6A6}"/>
            </a:ext>
          </a:extLst>
        </xdr:cNvPr>
        <xdr:cNvSpPr/>
      </xdr:nvSpPr>
      <xdr:spPr>
        <a:xfrm>
          <a:off x="8699500" y="98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19248</xdr:rowOff>
    </xdr:from>
    <xdr:ext cx="534377" cy="259045"/>
    <xdr:sp macro="" textlink="">
      <xdr:nvSpPr>
        <xdr:cNvPr id="363" name="テキスト ボックス 362">
          <a:extLst>
            <a:ext uri="{FF2B5EF4-FFF2-40B4-BE49-F238E27FC236}">
              <a16:creationId xmlns:a16="http://schemas.microsoft.com/office/drawing/2014/main" id="{776E50DD-11D2-499B-B998-8FC488D45E96}"/>
            </a:ext>
          </a:extLst>
        </xdr:cNvPr>
        <xdr:cNvSpPr txBox="1"/>
      </xdr:nvSpPr>
      <xdr:spPr>
        <a:xfrm>
          <a:off x="8483111" y="99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104676</xdr:rowOff>
    </xdr:from>
    <xdr:to>
      <xdr:col>41</xdr:col>
      <xdr:colOff>101600</xdr:colOff>
      <xdr:row>58</xdr:row>
      <xdr:rowOff>34826</xdr:rowOff>
    </xdr:to>
    <xdr:sp macro="" textlink="">
      <xdr:nvSpPr>
        <xdr:cNvPr id="364" name="楕円 363">
          <a:extLst>
            <a:ext uri="{FF2B5EF4-FFF2-40B4-BE49-F238E27FC236}">
              <a16:creationId xmlns:a16="http://schemas.microsoft.com/office/drawing/2014/main" id="{0C17A35B-B142-4784-BCFA-A557D20F060E}"/>
            </a:ext>
          </a:extLst>
        </xdr:cNvPr>
        <xdr:cNvSpPr/>
      </xdr:nvSpPr>
      <xdr:spPr>
        <a:xfrm>
          <a:off x="7810500" y="98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25953</xdr:rowOff>
    </xdr:from>
    <xdr:ext cx="534377" cy="259045"/>
    <xdr:sp macro="" textlink="">
      <xdr:nvSpPr>
        <xdr:cNvPr id="365" name="テキスト ボックス 364">
          <a:extLst>
            <a:ext uri="{FF2B5EF4-FFF2-40B4-BE49-F238E27FC236}">
              <a16:creationId xmlns:a16="http://schemas.microsoft.com/office/drawing/2014/main" id="{26777A50-6DAE-432E-B34A-8527AAAFB078}"/>
            </a:ext>
          </a:extLst>
        </xdr:cNvPr>
        <xdr:cNvSpPr txBox="1"/>
      </xdr:nvSpPr>
      <xdr:spPr>
        <a:xfrm>
          <a:off x="7594111" y="99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107893</xdr:rowOff>
    </xdr:from>
    <xdr:to>
      <xdr:col>36</xdr:col>
      <xdr:colOff>165100</xdr:colOff>
      <xdr:row>58</xdr:row>
      <xdr:rowOff>38043</xdr:rowOff>
    </xdr:to>
    <xdr:sp macro="" textlink="">
      <xdr:nvSpPr>
        <xdr:cNvPr id="366" name="楕円 365">
          <a:extLst>
            <a:ext uri="{FF2B5EF4-FFF2-40B4-BE49-F238E27FC236}">
              <a16:creationId xmlns:a16="http://schemas.microsoft.com/office/drawing/2014/main" id="{D6AD09DC-1CB6-485F-AE68-6F0D8A124602}"/>
            </a:ext>
          </a:extLst>
        </xdr:cNvPr>
        <xdr:cNvSpPr/>
      </xdr:nvSpPr>
      <xdr:spPr>
        <a:xfrm>
          <a:off x="6921500" y="98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29170</xdr:rowOff>
    </xdr:from>
    <xdr:ext cx="534377" cy="259045"/>
    <xdr:sp macro="" textlink="">
      <xdr:nvSpPr>
        <xdr:cNvPr id="367" name="テキスト ボックス 366">
          <a:extLst>
            <a:ext uri="{FF2B5EF4-FFF2-40B4-BE49-F238E27FC236}">
              <a16:creationId xmlns:a16="http://schemas.microsoft.com/office/drawing/2014/main" id="{1C8DCFB2-FC6A-41F8-9BA6-A24D388ED7C4}"/>
            </a:ext>
          </a:extLst>
        </xdr:cNvPr>
        <xdr:cNvSpPr txBox="1"/>
      </xdr:nvSpPr>
      <xdr:spPr>
        <a:xfrm>
          <a:off x="6705111" y="997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BCEF938A-8069-4420-B580-FCFBC62D339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F53435E7-9AFA-4CBF-9ABB-D913CE1716F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72A5DAC1-51D5-42A8-B45F-FA27D002B04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B5A63392-1121-4CBC-9F47-7A39B01D21C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14BEC9D1-E817-4555-A584-DF487CB90F7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AA37A741-17B8-408F-B4DF-934ECE86884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DE107029-21EB-4611-97EA-E8DBEE24699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E24909B2-8F9B-48E3-B2D6-FD0823B7586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FD9B5A61-F356-4B29-BEA6-A12A3D05159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95E27B99-18A0-42E1-B65A-54C845741CB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A692E47B-9A80-4084-931E-EA43D2E903A2}"/>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42702931-1FF7-4E3E-B451-7E468BA7BE25}"/>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4922476-16E3-470D-B82C-D244115206A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79254D03-BF3E-4829-B742-170CF4CC186A}"/>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2AC03C21-2C87-43C5-91CA-FEB6E45EC10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99A92B42-AF8C-4CCA-8F31-52B0CD27C8C6}"/>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39484D61-8BF9-4E5A-AD9D-3150BDDEFF2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4D038FD0-EFF8-463D-B68B-D9E4CA36733A}"/>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1A7D4863-EF04-48C3-9E08-6DDD3CAFD38F}"/>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72507B00-2422-48D8-BA23-36975F253706}"/>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50310C86-A3BC-41B3-A2EF-E3B851537C2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C9BF06BF-139D-4E25-BD7D-30775F007F1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A6D3B2D1-F62F-4E93-BEE4-35FF1523A11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A58479F8-451B-4593-9832-839278B2F752}"/>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AA16968D-1EA9-4CD0-A828-0DECB175AE76}"/>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EDE2C250-BAB0-4F04-9406-B354D26732DF}"/>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7899E50B-9BDB-4322-A8A4-CC0437B209F6}"/>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BC7483B6-E0BA-4576-8983-4CC8B70236C2}"/>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169441</xdr:rowOff>
    </xdr:from>
    <xdr:to>
      <xdr:col>55</xdr:col>
      <xdr:colOff>0</xdr:colOff>
      <xdr:row>79</xdr:row>
      <xdr:rowOff>12088</xdr:rowOff>
    </xdr:to>
    <xdr:cxnSp macro="">
      <xdr:nvCxnSpPr>
        <xdr:cNvPr id="396" name="直線コネクタ 395">
          <a:extLst>
            <a:ext uri="{FF2B5EF4-FFF2-40B4-BE49-F238E27FC236}">
              <a16:creationId xmlns:a16="http://schemas.microsoft.com/office/drawing/2014/main" id="{9ADB153F-B8EA-4FB6-9399-C301FB86298E}"/>
            </a:ext>
          </a:extLst>
        </xdr:cNvPr>
        <xdr:cNvCxnSpPr/>
      </xdr:nvCxnSpPr>
      <xdr:spPr>
        <a:xfrm flipV="1">
          <a:off x="9639300" y="13542541"/>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E2C168C5-4ABE-47E8-BBFB-908B9F886F8B}"/>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51F44B51-645E-455D-B567-427045CA9D24}"/>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12088</xdr:rowOff>
    </xdr:from>
    <xdr:to>
      <xdr:col>50</xdr:col>
      <xdr:colOff>114300</xdr:colOff>
      <xdr:row>79</xdr:row>
      <xdr:rowOff>15616</xdr:rowOff>
    </xdr:to>
    <xdr:cxnSp macro="">
      <xdr:nvCxnSpPr>
        <xdr:cNvPr id="399" name="直線コネクタ 398">
          <a:extLst>
            <a:ext uri="{FF2B5EF4-FFF2-40B4-BE49-F238E27FC236}">
              <a16:creationId xmlns:a16="http://schemas.microsoft.com/office/drawing/2014/main" id="{3641A7D2-AF83-40A7-B4C9-27EFD9A8EE53}"/>
            </a:ext>
          </a:extLst>
        </xdr:cNvPr>
        <xdr:cNvCxnSpPr/>
      </xdr:nvCxnSpPr>
      <xdr:spPr>
        <a:xfrm flipV="1">
          <a:off x="8750300" y="13556638"/>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3C20C9A1-EAF8-4775-AFB5-ACA6A2A2A8A4}"/>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456334F4-392B-4F7C-AAFF-06FB4228F986}"/>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15616</xdr:rowOff>
    </xdr:from>
    <xdr:to>
      <xdr:col>45</xdr:col>
      <xdr:colOff>177800</xdr:colOff>
      <xdr:row>79</xdr:row>
      <xdr:rowOff>17224</xdr:rowOff>
    </xdr:to>
    <xdr:cxnSp macro="">
      <xdr:nvCxnSpPr>
        <xdr:cNvPr id="402" name="直線コネクタ 401">
          <a:extLst>
            <a:ext uri="{FF2B5EF4-FFF2-40B4-BE49-F238E27FC236}">
              <a16:creationId xmlns:a16="http://schemas.microsoft.com/office/drawing/2014/main" id="{C4113AAD-7712-414F-A155-1DF485D192DA}"/>
            </a:ext>
          </a:extLst>
        </xdr:cNvPr>
        <xdr:cNvCxnSpPr/>
      </xdr:nvCxnSpPr>
      <xdr:spPr>
        <a:xfrm flipV="1">
          <a:off x="7861300" y="13560166"/>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9D2928DC-E4C9-4055-AB50-61BB4F7A840B}"/>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697E5EC-6974-43AE-AD79-8EA943DB1CC2}"/>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17224</xdr:rowOff>
    </xdr:from>
    <xdr:to>
      <xdr:col>41</xdr:col>
      <xdr:colOff>50800</xdr:colOff>
      <xdr:row>79</xdr:row>
      <xdr:rowOff>21529</xdr:rowOff>
    </xdr:to>
    <xdr:cxnSp macro="">
      <xdr:nvCxnSpPr>
        <xdr:cNvPr id="405" name="直線コネクタ 404">
          <a:extLst>
            <a:ext uri="{FF2B5EF4-FFF2-40B4-BE49-F238E27FC236}">
              <a16:creationId xmlns:a16="http://schemas.microsoft.com/office/drawing/2014/main" id="{1D1733FB-FFE9-4DA6-8678-83B1809C1361}"/>
            </a:ext>
          </a:extLst>
        </xdr:cNvPr>
        <xdr:cNvCxnSpPr/>
      </xdr:nvCxnSpPr>
      <xdr:spPr>
        <a:xfrm flipV="1">
          <a:off x="6972300" y="1356177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B44C9AD1-457D-4B21-BEE1-BC4381F2CB88}"/>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11B09C36-2F4B-4127-9C7C-F2C630B4240C}"/>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861F5ADB-9D47-423E-847C-25A7A19924EC}"/>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B49F5F64-DAB2-4151-A537-DB19337F2A5D}"/>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9DD13BF2-8FD9-456C-9824-47EBF9525D9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90170A3A-0DFE-41BA-A4C3-A0CA203818C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D7FA1A4F-DD9E-4217-86D7-7FBC59FA18E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590322AF-82DA-4E3B-8DD7-632C83BF1E1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3CEC38A9-B88E-4ECB-9C18-E5E3FE0DEB1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118641</xdr:rowOff>
    </xdr:from>
    <xdr:to>
      <xdr:col>55</xdr:col>
      <xdr:colOff>50800</xdr:colOff>
      <xdr:row>79</xdr:row>
      <xdr:rowOff>48791</xdr:rowOff>
    </xdr:to>
    <xdr:sp macro="" textlink="">
      <xdr:nvSpPr>
        <xdr:cNvPr id="415" name="楕円 414">
          <a:extLst>
            <a:ext uri="{FF2B5EF4-FFF2-40B4-BE49-F238E27FC236}">
              <a16:creationId xmlns:a16="http://schemas.microsoft.com/office/drawing/2014/main" id="{B74582C7-2132-4A86-A3BE-952CBD84A007}"/>
            </a:ext>
          </a:extLst>
        </xdr:cNvPr>
        <xdr:cNvSpPr/>
      </xdr:nvSpPr>
      <xdr:spPr>
        <a:xfrm>
          <a:off x="10426700" y="134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33568</xdr:rowOff>
    </xdr:from>
    <xdr:ext cx="534377" cy="259045"/>
    <xdr:sp macro="" textlink="">
      <xdr:nvSpPr>
        <xdr:cNvPr id="416" name="商工費該当値テキスト">
          <a:extLst>
            <a:ext uri="{FF2B5EF4-FFF2-40B4-BE49-F238E27FC236}">
              <a16:creationId xmlns:a16="http://schemas.microsoft.com/office/drawing/2014/main" id="{A7F4E5B3-A9DA-4B24-A5F7-B26DD663073A}"/>
            </a:ext>
          </a:extLst>
        </xdr:cNvPr>
        <xdr:cNvSpPr txBox="1"/>
      </xdr:nvSpPr>
      <xdr:spPr>
        <a:xfrm>
          <a:off x="10528300" y="1340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132738</xdr:rowOff>
    </xdr:from>
    <xdr:to>
      <xdr:col>50</xdr:col>
      <xdr:colOff>165100</xdr:colOff>
      <xdr:row>79</xdr:row>
      <xdr:rowOff>62888</xdr:rowOff>
    </xdr:to>
    <xdr:sp macro="" textlink="">
      <xdr:nvSpPr>
        <xdr:cNvPr id="417" name="楕円 416">
          <a:extLst>
            <a:ext uri="{FF2B5EF4-FFF2-40B4-BE49-F238E27FC236}">
              <a16:creationId xmlns:a16="http://schemas.microsoft.com/office/drawing/2014/main" id="{21B1E328-C1BC-48F1-8235-488BC45D889E}"/>
            </a:ext>
          </a:extLst>
        </xdr:cNvPr>
        <xdr:cNvSpPr/>
      </xdr:nvSpPr>
      <xdr:spPr>
        <a:xfrm>
          <a:off x="9588500" y="135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54015</xdr:rowOff>
    </xdr:from>
    <xdr:ext cx="469744" cy="259045"/>
    <xdr:sp macro="" textlink="">
      <xdr:nvSpPr>
        <xdr:cNvPr id="418" name="テキスト ボックス 417">
          <a:extLst>
            <a:ext uri="{FF2B5EF4-FFF2-40B4-BE49-F238E27FC236}">
              <a16:creationId xmlns:a16="http://schemas.microsoft.com/office/drawing/2014/main" id="{5BF25A88-317E-4848-9540-D60C1567C5A5}"/>
            </a:ext>
          </a:extLst>
        </xdr:cNvPr>
        <xdr:cNvSpPr txBox="1"/>
      </xdr:nvSpPr>
      <xdr:spPr>
        <a:xfrm>
          <a:off x="9404428" y="1359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136266</xdr:rowOff>
    </xdr:from>
    <xdr:to>
      <xdr:col>46</xdr:col>
      <xdr:colOff>38100</xdr:colOff>
      <xdr:row>79</xdr:row>
      <xdr:rowOff>66416</xdr:rowOff>
    </xdr:to>
    <xdr:sp macro="" textlink="">
      <xdr:nvSpPr>
        <xdr:cNvPr id="419" name="楕円 418">
          <a:extLst>
            <a:ext uri="{FF2B5EF4-FFF2-40B4-BE49-F238E27FC236}">
              <a16:creationId xmlns:a16="http://schemas.microsoft.com/office/drawing/2014/main" id="{0700567D-5C1F-44F5-958F-51E145311C05}"/>
            </a:ext>
          </a:extLst>
        </xdr:cNvPr>
        <xdr:cNvSpPr/>
      </xdr:nvSpPr>
      <xdr:spPr>
        <a:xfrm>
          <a:off x="8699500" y="135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57543</xdr:rowOff>
    </xdr:from>
    <xdr:ext cx="469744" cy="259045"/>
    <xdr:sp macro="" textlink="">
      <xdr:nvSpPr>
        <xdr:cNvPr id="420" name="テキスト ボックス 419">
          <a:extLst>
            <a:ext uri="{FF2B5EF4-FFF2-40B4-BE49-F238E27FC236}">
              <a16:creationId xmlns:a16="http://schemas.microsoft.com/office/drawing/2014/main" id="{3955E52E-4DE7-472A-AB33-2D9C2CB32763}"/>
            </a:ext>
          </a:extLst>
        </xdr:cNvPr>
        <xdr:cNvSpPr txBox="1"/>
      </xdr:nvSpPr>
      <xdr:spPr>
        <a:xfrm>
          <a:off x="8515428" y="1360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137874</xdr:rowOff>
    </xdr:from>
    <xdr:to>
      <xdr:col>41</xdr:col>
      <xdr:colOff>101600</xdr:colOff>
      <xdr:row>79</xdr:row>
      <xdr:rowOff>68024</xdr:rowOff>
    </xdr:to>
    <xdr:sp macro="" textlink="">
      <xdr:nvSpPr>
        <xdr:cNvPr id="421" name="楕円 420">
          <a:extLst>
            <a:ext uri="{FF2B5EF4-FFF2-40B4-BE49-F238E27FC236}">
              <a16:creationId xmlns:a16="http://schemas.microsoft.com/office/drawing/2014/main" id="{91A3D2D7-0410-4C55-B2DC-87C021EECC27}"/>
            </a:ext>
          </a:extLst>
        </xdr:cNvPr>
        <xdr:cNvSpPr/>
      </xdr:nvSpPr>
      <xdr:spPr>
        <a:xfrm>
          <a:off x="7810500" y="1351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59151</xdr:rowOff>
    </xdr:from>
    <xdr:ext cx="469744" cy="259045"/>
    <xdr:sp macro="" textlink="">
      <xdr:nvSpPr>
        <xdr:cNvPr id="422" name="テキスト ボックス 421">
          <a:extLst>
            <a:ext uri="{FF2B5EF4-FFF2-40B4-BE49-F238E27FC236}">
              <a16:creationId xmlns:a16="http://schemas.microsoft.com/office/drawing/2014/main" id="{B7CA33FD-1CF4-48A1-88EE-A2B6DC714B5F}"/>
            </a:ext>
          </a:extLst>
        </xdr:cNvPr>
        <xdr:cNvSpPr txBox="1"/>
      </xdr:nvSpPr>
      <xdr:spPr>
        <a:xfrm>
          <a:off x="7626428" y="1360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142179</xdr:rowOff>
    </xdr:from>
    <xdr:to>
      <xdr:col>36</xdr:col>
      <xdr:colOff>165100</xdr:colOff>
      <xdr:row>79</xdr:row>
      <xdr:rowOff>72329</xdr:rowOff>
    </xdr:to>
    <xdr:sp macro="" textlink="">
      <xdr:nvSpPr>
        <xdr:cNvPr id="423" name="楕円 422">
          <a:extLst>
            <a:ext uri="{FF2B5EF4-FFF2-40B4-BE49-F238E27FC236}">
              <a16:creationId xmlns:a16="http://schemas.microsoft.com/office/drawing/2014/main" id="{725FD183-5DE9-4D53-A9C4-194F96F45747}"/>
            </a:ext>
          </a:extLst>
        </xdr:cNvPr>
        <xdr:cNvSpPr/>
      </xdr:nvSpPr>
      <xdr:spPr>
        <a:xfrm>
          <a:off x="6921500" y="1351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63456</xdr:rowOff>
    </xdr:from>
    <xdr:ext cx="469744" cy="259045"/>
    <xdr:sp macro="" textlink="">
      <xdr:nvSpPr>
        <xdr:cNvPr id="424" name="テキスト ボックス 423">
          <a:extLst>
            <a:ext uri="{FF2B5EF4-FFF2-40B4-BE49-F238E27FC236}">
              <a16:creationId xmlns:a16="http://schemas.microsoft.com/office/drawing/2014/main" id="{646127DA-DED6-41BB-A1E4-3BB878BFC2A9}"/>
            </a:ext>
          </a:extLst>
        </xdr:cNvPr>
        <xdr:cNvSpPr txBox="1"/>
      </xdr:nvSpPr>
      <xdr:spPr>
        <a:xfrm>
          <a:off x="6737428" y="1360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422A19D5-E9BB-4E9B-8C49-F7004D86BF4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26650AEC-F315-4E8D-B506-7F3B38CD9DF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E0AE57EA-1729-4CFC-BDF6-3B5305ACDB7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D9F015E2-CCFD-4345-8A35-3F553540336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BE10CB9A-D843-4109-AD49-301F241DAD3D}"/>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3C8E112D-6B57-4864-8A57-03CF28C76BB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257F4277-7902-48E6-A588-9A97675E083B}"/>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17EE6C5E-1345-45F1-8A29-14FF369D5E8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3FCF9539-FD1F-44E6-8783-06CE265FB51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75EF8736-4C5E-4BF7-9CE3-0BCAE451BCB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57805BD2-1351-4AE0-B129-B39431886C3C}"/>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41E7969D-02C8-4B1C-BEB8-EED470ADE3C2}"/>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28B287B3-B38D-4A60-B4BD-DF8F80F43532}"/>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77AFB90B-EE90-4748-BBFD-358394821E8F}"/>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C783CF2A-8A54-4510-A4C3-49E4ED13331C}"/>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412931AB-88F9-44BB-9FDA-C953572F96C8}"/>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14AB0194-7ACD-4E23-B474-236082281EAA}"/>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3A0BFFA6-9406-4404-9857-78438AD86226}"/>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A12EC8FC-9F31-49A6-A5CA-73B0F2D8DA18}"/>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DD2B999D-70DE-4C42-89DB-98B33DBB67A6}"/>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837DE4AF-F883-41EE-81D6-E236B7F7AF37}"/>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EE5E85B0-42B7-455D-958E-DAFCE5099FC9}"/>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2CF6FC60-D233-48B8-8D67-63B7339BB36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AFDC7F97-2D40-4337-88FD-8F2DD7D5B69E}"/>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8C799038-5B5D-417C-ABB3-64F71FBF227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70313868-643A-435A-BD39-8A821E73CD56}"/>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5CB79E96-0ACF-4A86-AA98-15B217A6B6A1}"/>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CDD5861F-265C-4695-982A-22E41B19EB9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16B692BD-8AD5-4838-8AF5-F3FF744C47F2}"/>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561D8721-2458-442D-810B-0D6FA4316F54}"/>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15326</xdr:rowOff>
    </xdr:from>
    <xdr:to>
      <xdr:col>55</xdr:col>
      <xdr:colOff>0</xdr:colOff>
      <xdr:row>99</xdr:row>
      <xdr:rowOff>19351</xdr:rowOff>
    </xdr:to>
    <xdr:cxnSp macro="">
      <xdr:nvCxnSpPr>
        <xdr:cNvPr id="455" name="直線コネクタ 454">
          <a:extLst>
            <a:ext uri="{FF2B5EF4-FFF2-40B4-BE49-F238E27FC236}">
              <a16:creationId xmlns:a16="http://schemas.microsoft.com/office/drawing/2014/main" id="{36DF29F2-D9BF-4D38-8666-6BD338630B9B}"/>
            </a:ext>
          </a:extLst>
        </xdr:cNvPr>
        <xdr:cNvCxnSpPr/>
      </xdr:nvCxnSpPr>
      <xdr:spPr>
        <a:xfrm flipV="1">
          <a:off x="9639300" y="16988876"/>
          <a:ext cx="838200" cy="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DB04BD24-0033-48F7-9482-57F7C7B74EB6}"/>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273775D0-59A8-44CF-9A92-0DAF2A349449}"/>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168151</xdr:rowOff>
    </xdr:from>
    <xdr:to>
      <xdr:col>50</xdr:col>
      <xdr:colOff>114300</xdr:colOff>
      <xdr:row>99</xdr:row>
      <xdr:rowOff>19351</xdr:rowOff>
    </xdr:to>
    <xdr:cxnSp macro="">
      <xdr:nvCxnSpPr>
        <xdr:cNvPr id="458" name="直線コネクタ 457">
          <a:extLst>
            <a:ext uri="{FF2B5EF4-FFF2-40B4-BE49-F238E27FC236}">
              <a16:creationId xmlns:a16="http://schemas.microsoft.com/office/drawing/2014/main" id="{7BFB2723-7FF6-40E2-9DFD-01C9511A0761}"/>
            </a:ext>
          </a:extLst>
        </xdr:cNvPr>
        <xdr:cNvCxnSpPr/>
      </xdr:nvCxnSpPr>
      <xdr:spPr>
        <a:xfrm>
          <a:off x="8750300" y="16970251"/>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554A3E97-A6D5-40DE-81E9-AC4C36A0FF41}"/>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2699F743-30C2-4CD4-85F6-B04F64268FBB}"/>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168151</xdr:rowOff>
    </xdr:from>
    <xdr:to>
      <xdr:col>45</xdr:col>
      <xdr:colOff>177800</xdr:colOff>
      <xdr:row>99</xdr:row>
      <xdr:rowOff>15708</xdr:rowOff>
    </xdr:to>
    <xdr:cxnSp macro="">
      <xdr:nvCxnSpPr>
        <xdr:cNvPr id="461" name="直線コネクタ 460">
          <a:extLst>
            <a:ext uri="{FF2B5EF4-FFF2-40B4-BE49-F238E27FC236}">
              <a16:creationId xmlns:a16="http://schemas.microsoft.com/office/drawing/2014/main" id="{0FD9F6B1-4603-4C43-BA37-279BBBEA620E}"/>
            </a:ext>
          </a:extLst>
        </xdr:cNvPr>
        <xdr:cNvCxnSpPr/>
      </xdr:nvCxnSpPr>
      <xdr:spPr>
        <a:xfrm flipV="1">
          <a:off x="7861300" y="16970251"/>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DE9ADF6D-9A63-4073-B560-43A13C8C2C52}"/>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2CF2EB85-808F-49C4-8FB3-F1F82080D7B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15708</xdr:rowOff>
    </xdr:from>
    <xdr:to>
      <xdr:col>41</xdr:col>
      <xdr:colOff>50800</xdr:colOff>
      <xdr:row>99</xdr:row>
      <xdr:rowOff>25771</xdr:rowOff>
    </xdr:to>
    <xdr:cxnSp macro="">
      <xdr:nvCxnSpPr>
        <xdr:cNvPr id="464" name="直線コネクタ 463">
          <a:extLst>
            <a:ext uri="{FF2B5EF4-FFF2-40B4-BE49-F238E27FC236}">
              <a16:creationId xmlns:a16="http://schemas.microsoft.com/office/drawing/2014/main" id="{F83D5A90-6847-4C19-B2D7-F31641A42198}"/>
            </a:ext>
          </a:extLst>
        </xdr:cNvPr>
        <xdr:cNvCxnSpPr/>
      </xdr:nvCxnSpPr>
      <xdr:spPr>
        <a:xfrm flipV="1">
          <a:off x="6972300" y="16989258"/>
          <a:ext cx="889000" cy="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E4B724B6-78EC-4C91-85D6-875D51CAF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F731C147-B85D-49DD-A5E0-3FE0F0807DF6}"/>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8F271FAE-769D-48A9-B9B3-1E4534FF80F1}"/>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A70873A0-BF9D-41EC-87BE-00BEB6DDAFF4}"/>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4267009B-706F-43C3-A3CB-40AC714677B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7ECDD5D-4E0E-4126-9BEA-39E9AFC2635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52E871BF-3385-4169-9005-F348669F907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1F4667C5-E89D-420A-A090-4E010B3A9A3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8D5C1EC4-0CE6-413A-8766-FEB1959FD39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135976</xdr:rowOff>
    </xdr:from>
    <xdr:to>
      <xdr:col>55</xdr:col>
      <xdr:colOff>50800</xdr:colOff>
      <xdr:row>99</xdr:row>
      <xdr:rowOff>66126</xdr:rowOff>
    </xdr:to>
    <xdr:sp macro="" textlink="">
      <xdr:nvSpPr>
        <xdr:cNvPr id="474" name="楕円 473">
          <a:extLst>
            <a:ext uri="{FF2B5EF4-FFF2-40B4-BE49-F238E27FC236}">
              <a16:creationId xmlns:a16="http://schemas.microsoft.com/office/drawing/2014/main" id="{D30DC286-983C-41E4-A2DB-337FC0B695A7}"/>
            </a:ext>
          </a:extLst>
        </xdr:cNvPr>
        <xdr:cNvSpPr/>
      </xdr:nvSpPr>
      <xdr:spPr>
        <a:xfrm>
          <a:off x="10426700" y="169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50903</xdr:rowOff>
    </xdr:from>
    <xdr:ext cx="534377" cy="259045"/>
    <xdr:sp macro="" textlink="">
      <xdr:nvSpPr>
        <xdr:cNvPr id="475" name="土木費該当値テキスト">
          <a:extLst>
            <a:ext uri="{FF2B5EF4-FFF2-40B4-BE49-F238E27FC236}">
              <a16:creationId xmlns:a16="http://schemas.microsoft.com/office/drawing/2014/main" id="{036B54B9-EE33-4B3A-A246-1C9D57E8F310}"/>
            </a:ext>
          </a:extLst>
        </xdr:cNvPr>
        <xdr:cNvSpPr txBox="1"/>
      </xdr:nvSpPr>
      <xdr:spPr>
        <a:xfrm>
          <a:off x="10528300" y="1685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140001</xdr:rowOff>
    </xdr:from>
    <xdr:to>
      <xdr:col>50</xdr:col>
      <xdr:colOff>165100</xdr:colOff>
      <xdr:row>99</xdr:row>
      <xdr:rowOff>70151</xdr:rowOff>
    </xdr:to>
    <xdr:sp macro="" textlink="">
      <xdr:nvSpPr>
        <xdr:cNvPr id="476" name="楕円 475">
          <a:extLst>
            <a:ext uri="{FF2B5EF4-FFF2-40B4-BE49-F238E27FC236}">
              <a16:creationId xmlns:a16="http://schemas.microsoft.com/office/drawing/2014/main" id="{2C12BE26-B167-47C6-848A-A6AE4F3F5AD5}"/>
            </a:ext>
          </a:extLst>
        </xdr:cNvPr>
        <xdr:cNvSpPr/>
      </xdr:nvSpPr>
      <xdr:spPr>
        <a:xfrm>
          <a:off x="9588500" y="1694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61278</xdr:rowOff>
    </xdr:from>
    <xdr:ext cx="534377" cy="259045"/>
    <xdr:sp macro="" textlink="">
      <xdr:nvSpPr>
        <xdr:cNvPr id="477" name="テキスト ボックス 476">
          <a:extLst>
            <a:ext uri="{FF2B5EF4-FFF2-40B4-BE49-F238E27FC236}">
              <a16:creationId xmlns:a16="http://schemas.microsoft.com/office/drawing/2014/main" id="{88E5A964-5712-4A1F-BA8F-0C8584051F6A}"/>
            </a:ext>
          </a:extLst>
        </xdr:cNvPr>
        <xdr:cNvSpPr txBox="1"/>
      </xdr:nvSpPr>
      <xdr:spPr>
        <a:xfrm>
          <a:off x="9372111" y="170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117351</xdr:rowOff>
    </xdr:from>
    <xdr:to>
      <xdr:col>46</xdr:col>
      <xdr:colOff>38100</xdr:colOff>
      <xdr:row>99</xdr:row>
      <xdr:rowOff>47501</xdr:rowOff>
    </xdr:to>
    <xdr:sp macro="" textlink="">
      <xdr:nvSpPr>
        <xdr:cNvPr id="478" name="楕円 477">
          <a:extLst>
            <a:ext uri="{FF2B5EF4-FFF2-40B4-BE49-F238E27FC236}">
              <a16:creationId xmlns:a16="http://schemas.microsoft.com/office/drawing/2014/main" id="{38003765-C5F2-4AF5-9B96-BE8BDC1B9DB5}"/>
            </a:ext>
          </a:extLst>
        </xdr:cNvPr>
        <xdr:cNvSpPr/>
      </xdr:nvSpPr>
      <xdr:spPr>
        <a:xfrm>
          <a:off x="8699500" y="1691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38628</xdr:rowOff>
    </xdr:from>
    <xdr:ext cx="534377" cy="259045"/>
    <xdr:sp macro="" textlink="">
      <xdr:nvSpPr>
        <xdr:cNvPr id="479" name="テキスト ボックス 478">
          <a:extLst>
            <a:ext uri="{FF2B5EF4-FFF2-40B4-BE49-F238E27FC236}">
              <a16:creationId xmlns:a16="http://schemas.microsoft.com/office/drawing/2014/main" id="{01DDA9E0-36F3-4019-B32E-3DE18BC38A59}"/>
            </a:ext>
          </a:extLst>
        </xdr:cNvPr>
        <xdr:cNvSpPr txBox="1"/>
      </xdr:nvSpPr>
      <xdr:spPr>
        <a:xfrm>
          <a:off x="8483111" y="1701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136358</xdr:rowOff>
    </xdr:from>
    <xdr:to>
      <xdr:col>41</xdr:col>
      <xdr:colOff>101600</xdr:colOff>
      <xdr:row>99</xdr:row>
      <xdr:rowOff>66508</xdr:rowOff>
    </xdr:to>
    <xdr:sp macro="" textlink="">
      <xdr:nvSpPr>
        <xdr:cNvPr id="480" name="楕円 479">
          <a:extLst>
            <a:ext uri="{FF2B5EF4-FFF2-40B4-BE49-F238E27FC236}">
              <a16:creationId xmlns:a16="http://schemas.microsoft.com/office/drawing/2014/main" id="{C971ADB5-6E6E-4B8A-B451-3245C9F019A6}"/>
            </a:ext>
          </a:extLst>
        </xdr:cNvPr>
        <xdr:cNvSpPr/>
      </xdr:nvSpPr>
      <xdr:spPr>
        <a:xfrm>
          <a:off x="7810500" y="1693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57635</xdr:rowOff>
    </xdr:from>
    <xdr:ext cx="534377" cy="259045"/>
    <xdr:sp macro="" textlink="">
      <xdr:nvSpPr>
        <xdr:cNvPr id="481" name="テキスト ボックス 480">
          <a:extLst>
            <a:ext uri="{FF2B5EF4-FFF2-40B4-BE49-F238E27FC236}">
              <a16:creationId xmlns:a16="http://schemas.microsoft.com/office/drawing/2014/main" id="{7CA439C0-E9DE-4544-AF8C-E61593933310}"/>
            </a:ext>
          </a:extLst>
        </xdr:cNvPr>
        <xdr:cNvSpPr txBox="1"/>
      </xdr:nvSpPr>
      <xdr:spPr>
        <a:xfrm>
          <a:off x="7594111" y="170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146421</xdr:rowOff>
    </xdr:from>
    <xdr:to>
      <xdr:col>36</xdr:col>
      <xdr:colOff>165100</xdr:colOff>
      <xdr:row>99</xdr:row>
      <xdr:rowOff>76571</xdr:rowOff>
    </xdr:to>
    <xdr:sp macro="" textlink="">
      <xdr:nvSpPr>
        <xdr:cNvPr id="482" name="楕円 481">
          <a:extLst>
            <a:ext uri="{FF2B5EF4-FFF2-40B4-BE49-F238E27FC236}">
              <a16:creationId xmlns:a16="http://schemas.microsoft.com/office/drawing/2014/main" id="{525A8BBA-F969-40A3-9B93-9B754D4CB390}"/>
            </a:ext>
          </a:extLst>
        </xdr:cNvPr>
        <xdr:cNvSpPr/>
      </xdr:nvSpPr>
      <xdr:spPr>
        <a:xfrm>
          <a:off x="6921500" y="1694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67698</xdr:rowOff>
    </xdr:from>
    <xdr:ext cx="534377" cy="259045"/>
    <xdr:sp macro="" textlink="">
      <xdr:nvSpPr>
        <xdr:cNvPr id="483" name="テキスト ボックス 482">
          <a:extLst>
            <a:ext uri="{FF2B5EF4-FFF2-40B4-BE49-F238E27FC236}">
              <a16:creationId xmlns:a16="http://schemas.microsoft.com/office/drawing/2014/main" id="{7DDF5EF8-2FD2-4649-9593-798BE18C72C8}"/>
            </a:ext>
          </a:extLst>
        </xdr:cNvPr>
        <xdr:cNvSpPr txBox="1"/>
      </xdr:nvSpPr>
      <xdr:spPr>
        <a:xfrm>
          <a:off x="6705111" y="1704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15649F9F-0D1C-4115-810D-CA3C9BAB160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67F3E614-BD18-436A-AA78-4E36CBC0BBD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3AD9C6B4-A2FA-4E49-94A0-51967C7F3A6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D0ABB102-56AD-41A1-9576-43A6E81E181E}"/>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842FD340-46B9-4177-B350-96EF2909AA3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A2E9415C-E90A-4E01-BD0B-45EFE55D5DF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589238E1-726A-4D3B-BCE7-68B30B2463A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4675478D-4057-4426-B5FE-F720CD1DDD3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559B4B5C-A997-472A-8285-FFB5EFA05B3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C90810C0-A410-4E1C-B175-578B60677CB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58C64FEE-7BE3-46C4-9A16-C4CF5EC104AD}"/>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B97ECBB1-F483-4FDF-B368-00611B902B0A}"/>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93508C98-FF8C-4C59-9E64-27B281DCBA0F}"/>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FB7D03A2-1B8C-42FF-9800-7B37D15F7C25}"/>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B547F3B2-5DAD-45E7-B530-E2419F1359E5}"/>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DC4B4D4F-FBA9-4D42-AF36-9E0B9035D518}"/>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6DC1BB37-FE56-437A-B182-C03319022246}"/>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5F6CBD5D-87BC-4C2A-ACD0-C918E5B04436}"/>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A73B2BA6-1CAF-431D-8004-1F1805A6940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546039AD-6B86-4A9B-88F3-1E30951AD22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D4971A93-BE2D-4869-A2A3-D8FE2E930CD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B9780B0F-F2C9-4195-BD3B-DEEA2CEB668A}"/>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BCD7747C-14C5-4534-B5B0-0C5A21AA7B7B}"/>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32936D17-E288-41A7-88E8-B27646EF7B94}"/>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9CF8151B-7BCE-4A02-B49E-B141EE6708D7}"/>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6654AEE0-D5E1-4EA5-A7DF-08DEEBD28FC8}"/>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34201</xdr:rowOff>
    </xdr:from>
    <xdr:to>
      <xdr:col>85</xdr:col>
      <xdr:colOff>127000</xdr:colOff>
      <xdr:row>37</xdr:row>
      <xdr:rowOff>124041</xdr:rowOff>
    </xdr:to>
    <xdr:cxnSp macro="">
      <xdr:nvCxnSpPr>
        <xdr:cNvPr id="510" name="直線コネクタ 509">
          <a:extLst>
            <a:ext uri="{FF2B5EF4-FFF2-40B4-BE49-F238E27FC236}">
              <a16:creationId xmlns:a16="http://schemas.microsoft.com/office/drawing/2014/main" id="{F8B41E94-77CB-47E5-B404-0BBD377B4CC9}"/>
            </a:ext>
          </a:extLst>
        </xdr:cNvPr>
        <xdr:cNvCxnSpPr/>
      </xdr:nvCxnSpPr>
      <xdr:spPr>
        <a:xfrm>
          <a:off x="15481300" y="6377851"/>
          <a:ext cx="8382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75FDD134-BDEB-4FEE-84B0-3DA3A958286E}"/>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2B9804DB-1C4C-444D-B221-99250F1BC305}"/>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27746</xdr:rowOff>
    </xdr:from>
    <xdr:to>
      <xdr:col>81</xdr:col>
      <xdr:colOff>50800</xdr:colOff>
      <xdr:row>37</xdr:row>
      <xdr:rowOff>34201</xdr:rowOff>
    </xdr:to>
    <xdr:cxnSp macro="">
      <xdr:nvCxnSpPr>
        <xdr:cNvPr id="513" name="直線コネクタ 512">
          <a:extLst>
            <a:ext uri="{FF2B5EF4-FFF2-40B4-BE49-F238E27FC236}">
              <a16:creationId xmlns:a16="http://schemas.microsoft.com/office/drawing/2014/main" id="{9FF996F0-9892-4723-AC04-F5777E463CAE}"/>
            </a:ext>
          </a:extLst>
        </xdr:cNvPr>
        <xdr:cNvCxnSpPr/>
      </xdr:nvCxnSpPr>
      <xdr:spPr>
        <a:xfrm>
          <a:off x="14592300" y="6371396"/>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14D6513E-B666-403E-9DA4-F2546BB61CC2}"/>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2C648376-2E97-4D72-AA68-827F70FE4C81}"/>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23580</xdr:rowOff>
    </xdr:from>
    <xdr:to>
      <xdr:col>76</xdr:col>
      <xdr:colOff>114300</xdr:colOff>
      <xdr:row>37</xdr:row>
      <xdr:rowOff>27746</xdr:rowOff>
    </xdr:to>
    <xdr:cxnSp macro="">
      <xdr:nvCxnSpPr>
        <xdr:cNvPr id="516" name="直線コネクタ 515">
          <a:extLst>
            <a:ext uri="{FF2B5EF4-FFF2-40B4-BE49-F238E27FC236}">
              <a16:creationId xmlns:a16="http://schemas.microsoft.com/office/drawing/2014/main" id="{5F628922-3C9E-46B7-994F-41DB87F07885}"/>
            </a:ext>
          </a:extLst>
        </xdr:cNvPr>
        <xdr:cNvCxnSpPr/>
      </xdr:nvCxnSpPr>
      <xdr:spPr>
        <a:xfrm>
          <a:off x="13703300" y="6367230"/>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C5E47E2D-9DA9-443B-B1C2-B7EFEDC68F7B}"/>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68A1F22-3156-4536-8A6D-C975B7973706}"/>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23580</xdr:rowOff>
    </xdr:from>
    <xdr:to>
      <xdr:col>71</xdr:col>
      <xdr:colOff>177800</xdr:colOff>
      <xdr:row>37</xdr:row>
      <xdr:rowOff>162633</xdr:rowOff>
    </xdr:to>
    <xdr:cxnSp macro="">
      <xdr:nvCxnSpPr>
        <xdr:cNvPr id="519" name="直線コネクタ 518">
          <a:extLst>
            <a:ext uri="{FF2B5EF4-FFF2-40B4-BE49-F238E27FC236}">
              <a16:creationId xmlns:a16="http://schemas.microsoft.com/office/drawing/2014/main" id="{97584D45-26A3-4E59-8578-152FB42C34BF}"/>
            </a:ext>
          </a:extLst>
        </xdr:cNvPr>
        <xdr:cNvCxnSpPr/>
      </xdr:nvCxnSpPr>
      <xdr:spPr>
        <a:xfrm flipV="1">
          <a:off x="12814300" y="6367230"/>
          <a:ext cx="889000" cy="1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7DFA43EC-529D-47F5-BC11-374FE0CAB58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806462C6-9DB0-4554-B0A9-757CDE6075E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2711D42D-B287-407A-9074-42CAA73FD298}"/>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8C9951D1-AD99-4DAC-BC18-1416D697AC56}"/>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DD8B656D-9118-4FFF-A4C9-3D4F78810851}"/>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4C1F95BA-C394-4F21-9D0B-C514E6D1035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14439249-A602-49A2-A693-11ADAE5F935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6E5BBB99-4620-4A0C-949B-3A91F34C201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95EB1955-66FA-4594-954E-19503307B9A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73241</xdr:rowOff>
    </xdr:from>
    <xdr:to>
      <xdr:col>85</xdr:col>
      <xdr:colOff>177800</xdr:colOff>
      <xdr:row>38</xdr:row>
      <xdr:rowOff>3390</xdr:rowOff>
    </xdr:to>
    <xdr:sp macro="" textlink="">
      <xdr:nvSpPr>
        <xdr:cNvPr id="529" name="楕円 528">
          <a:extLst>
            <a:ext uri="{FF2B5EF4-FFF2-40B4-BE49-F238E27FC236}">
              <a16:creationId xmlns:a16="http://schemas.microsoft.com/office/drawing/2014/main" id="{3FA3AC58-DE9F-45E1-9B33-46030C2F19F9}"/>
            </a:ext>
          </a:extLst>
        </xdr:cNvPr>
        <xdr:cNvSpPr/>
      </xdr:nvSpPr>
      <xdr:spPr>
        <a:xfrm>
          <a:off x="16268700" y="6416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51668</xdr:rowOff>
    </xdr:from>
    <xdr:ext cx="534377" cy="259045"/>
    <xdr:sp macro="" textlink="">
      <xdr:nvSpPr>
        <xdr:cNvPr id="530" name="消防費該当値テキスト">
          <a:extLst>
            <a:ext uri="{FF2B5EF4-FFF2-40B4-BE49-F238E27FC236}">
              <a16:creationId xmlns:a16="http://schemas.microsoft.com/office/drawing/2014/main" id="{8626E3D3-30C0-4EDA-9D0E-59B5492799A0}"/>
            </a:ext>
          </a:extLst>
        </xdr:cNvPr>
        <xdr:cNvSpPr txBox="1"/>
      </xdr:nvSpPr>
      <xdr:spPr>
        <a:xfrm>
          <a:off x="16370300" y="639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154851</xdr:rowOff>
    </xdr:from>
    <xdr:to>
      <xdr:col>81</xdr:col>
      <xdr:colOff>101600</xdr:colOff>
      <xdr:row>37</xdr:row>
      <xdr:rowOff>85001</xdr:rowOff>
    </xdr:to>
    <xdr:sp macro="" textlink="">
      <xdr:nvSpPr>
        <xdr:cNvPr id="531" name="楕円 530">
          <a:extLst>
            <a:ext uri="{FF2B5EF4-FFF2-40B4-BE49-F238E27FC236}">
              <a16:creationId xmlns:a16="http://schemas.microsoft.com/office/drawing/2014/main" id="{9923D373-1CE2-4615-B57A-A92FCF70902D}"/>
            </a:ext>
          </a:extLst>
        </xdr:cNvPr>
        <xdr:cNvSpPr/>
      </xdr:nvSpPr>
      <xdr:spPr>
        <a:xfrm>
          <a:off x="15430500" y="6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101528</xdr:rowOff>
    </xdr:from>
    <xdr:ext cx="534377" cy="259045"/>
    <xdr:sp macro="" textlink="">
      <xdr:nvSpPr>
        <xdr:cNvPr id="532" name="テキスト ボックス 531">
          <a:extLst>
            <a:ext uri="{FF2B5EF4-FFF2-40B4-BE49-F238E27FC236}">
              <a16:creationId xmlns:a16="http://schemas.microsoft.com/office/drawing/2014/main" id="{8E719421-0DF7-4753-A5D5-FC72D9AD8943}"/>
            </a:ext>
          </a:extLst>
        </xdr:cNvPr>
        <xdr:cNvSpPr txBox="1"/>
      </xdr:nvSpPr>
      <xdr:spPr>
        <a:xfrm>
          <a:off x="15214111" y="61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148396</xdr:rowOff>
    </xdr:from>
    <xdr:to>
      <xdr:col>76</xdr:col>
      <xdr:colOff>165100</xdr:colOff>
      <xdr:row>37</xdr:row>
      <xdr:rowOff>78546</xdr:rowOff>
    </xdr:to>
    <xdr:sp macro="" textlink="">
      <xdr:nvSpPr>
        <xdr:cNvPr id="533" name="楕円 532">
          <a:extLst>
            <a:ext uri="{FF2B5EF4-FFF2-40B4-BE49-F238E27FC236}">
              <a16:creationId xmlns:a16="http://schemas.microsoft.com/office/drawing/2014/main" id="{1F841C11-8490-4319-86E5-C1C63AFBB9E1}"/>
            </a:ext>
          </a:extLst>
        </xdr:cNvPr>
        <xdr:cNvSpPr/>
      </xdr:nvSpPr>
      <xdr:spPr>
        <a:xfrm>
          <a:off x="14541500" y="63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95073</xdr:rowOff>
    </xdr:from>
    <xdr:ext cx="534377" cy="259045"/>
    <xdr:sp macro="" textlink="">
      <xdr:nvSpPr>
        <xdr:cNvPr id="534" name="テキスト ボックス 533">
          <a:extLst>
            <a:ext uri="{FF2B5EF4-FFF2-40B4-BE49-F238E27FC236}">
              <a16:creationId xmlns:a16="http://schemas.microsoft.com/office/drawing/2014/main" id="{7F9FBD54-A554-43A4-9CE8-E6EBA135E373}"/>
            </a:ext>
          </a:extLst>
        </xdr:cNvPr>
        <xdr:cNvSpPr txBox="1"/>
      </xdr:nvSpPr>
      <xdr:spPr>
        <a:xfrm>
          <a:off x="14325111" y="60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144230</xdr:rowOff>
    </xdr:from>
    <xdr:to>
      <xdr:col>72</xdr:col>
      <xdr:colOff>38100</xdr:colOff>
      <xdr:row>37</xdr:row>
      <xdr:rowOff>74380</xdr:rowOff>
    </xdr:to>
    <xdr:sp macro="" textlink="">
      <xdr:nvSpPr>
        <xdr:cNvPr id="535" name="楕円 534">
          <a:extLst>
            <a:ext uri="{FF2B5EF4-FFF2-40B4-BE49-F238E27FC236}">
              <a16:creationId xmlns:a16="http://schemas.microsoft.com/office/drawing/2014/main" id="{884B3315-1325-47FF-B959-2A90C5721774}"/>
            </a:ext>
          </a:extLst>
        </xdr:cNvPr>
        <xdr:cNvSpPr/>
      </xdr:nvSpPr>
      <xdr:spPr>
        <a:xfrm>
          <a:off x="13652500" y="63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65507</xdr:rowOff>
    </xdr:from>
    <xdr:ext cx="534377" cy="259045"/>
    <xdr:sp macro="" textlink="">
      <xdr:nvSpPr>
        <xdr:cNvPr id="536" name="テキスト ボックス 535">
          <a:extLst>
            <a:ext uri="{FF2B5EF4-FFF2-40B4-BE49-F238E27FC236}">
              <a16:creationId xmlns:a16="http://schemas.microsoft.com/office/drawing/2014/main" id="{80A8621B-97E5-4C7D-8713-A645CE0BF312}"/>
            </a:ext>
          </a:extLst>
        </xdr:cNvPr>
        <xdr:cNvSpPr txBox="1"/>
      </xdr:nvSpPr>
      <xdr:spPr>
        <a:xfrm>
          <a:off x="13436111" y="640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111833</xdr:rowOff>
    </xdr:from>
    <xdr:to>
      <xdr:col>67</xdr:col>
      <xdr:colOff>101600</xdr:colOff>
      <xdr:row>38</xdr:row>
      <xdr:rowOff>41983</xdr:rowOff>
    </xdr:to>
    <xdr:sp macro="" textlink="">
      <xdr:nvSpPr>
        <xdr:cNvPr id="537" name="楕円 536">
          <a:extLst>
            <a:ext uri="{FF2B5EF4-FFF2-40B4-BE49-F238E27FC236}">
              <a16:creationId xmlns:a16="http://schemas.microsoft.com/office/drawing/2014/main" id="{33D873EB-3EB4-4B61-9CA2-CB46FA9E2DDE}"/>
            </a:ext>
          </a:extLst>
        </xdr:cNvPr>
        <xdr:cNvSpPr/>
      </xdr:nvSpPr>
      <xdr:spPr>
        <a:xfrm>
          <a:off x="12763500" y="645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33110</xdr:rowOff>
    </xdr:from>
    <xdr:ext cx="534377" cy="259045"/>
    <xdr:sp macro="" textlink="">
      <xdr:nvSpPr>
        <xdr:cNvPr id="538" name="テキスト ボックス 537">
          <a:extLst>
            <a:ext uri="{FF2B5EF4-FFF2-40B4-BE49-F238E27FC236}">
              <a16:creationId xmlns:a16="http://schemas.microsoft.com/office/drawing/2014/main" id="{4F7441B7-FFA6-439C-8077-63BAC2FE72E5}"/>
            </a:ext>
          </a:extLst>
        </xdr:cNvPr>
        <xdr:cNvSpPr txBox="1"/>
      </xdr:nvSpPr>
      <xdr:spPr>
        <a:xfrm>
          <a:off x="12547111" y="654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4FF2E15E-3D0A-490A-A321-1B7A737C6CA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1D77A1E7-0DDC-4103-8445-CC81ECE5807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12F31A6A-4BD7-410B-AB8D-EF6E76E355F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FE559410-F785-461A-B255-06A96BBD2C6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A72D57E-2FE7-4088-99C4-0E903A83B35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6F67EA35-5FE7-4F07-BF96-DD46B2E0999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E6065D22-37EA-41CD-B3C8-1CDE12868C4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C78F6FF7-5C9A-49C5-BD19-E8EA25BCF89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9C6FAE06-2326-4305-8B77-4B2AE791744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88CCBF86-7DF2-4D35-8ACE-308CEEBB384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BD6EC3AA-3F81-4759-97FE-CD0618451BF1}"/>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9730BEE6-6593-4272-9FE7-D0E0F9B550CE}"/>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6084F629-06CA-4A86-B096-BD6FC2D753FE}"/>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F5EF2D26-9E96-4484-A205-D03273AA18C4}"/>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CE4F19F3-997C-4DA6-8D51-2050257E4F8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ACB9AA63-D1D7-45E2-8AD5-D6C9A85DD748}"/>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6C3972A4-B504-4787-8B19-CD2E2850DF55}"/>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D52AE26B-9D1C-4C2F-AE94-5BE2938BB4FB}"/>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238CECEA-31CA-4054-BE48-BB68AD38F887}"/>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82C3ACB3-B467-4248-A392-8B8C169A9CD6}"/>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FB8489F6-D57F-41F6-B209-E426F5D6A5D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64F86F38-5C13-485B-AF2F-936395863556}"/>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D4CFF84D-ED18-4951-93F3-BCA385EA8B8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8A2F13F4-5093-482F-808A-3B0405D4C091}"/>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900B63EC-1D4C-4AEC-9FBD-CDEFC558CA2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78F1EEE3-3171-48F0-9D7D-4BF4CCE8CD1C}"/>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97965CB3-906E-422E-8792-47D5F1848962}"/>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37C2451C-1829-4E93-8622-70FACC3932FF}"/>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10246</xdr:rowOff>
    </xdr:from>
    <xdr:to>
      <xdr:col>85</xdr:col>
      <xdr:colOff>127000</xdr:colOff>
      <xdr:row>58</xdr:row>
      <xdr:rowOff>61623</xdr:rowOff>
    </xdr:to>
    <xdr:cxnSp macro="">
      <xdr:nvCxnSpPr>
        <xdr:cNvPr id="567" name="直線コネクタ 566">
          <a:extLst>
            <a:ext uri="{FF2B5EF4-FFF2-40B4-BE49-F238E27FC236}">
              <a16:creationId xmlns:a16="http://schemas.microsoft.com/office/drawing/2014/main" id="{6DCDAED1-D1EF-41BD-8460-F1A0AD463C8A}"/>
            </a:ext>
          </a:extLst>
        </xdr:cNvPr>
        <xdr:cNvCxnSpPr/>
      </xdr:nvCxnSpPr>
      <xdr:spPr>
        <a:xfrm flipV="1">
          <a:off x="15481300" y="9954346"/>
          <a:ext cx="838200" cy="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247324DE-964F-4872-AF12-A2EB81D0C61C}"/>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1EAAC9AB-5419-40BB-9540-5F23C5F6883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44873</xdr:rowOff>
    </xdr:from>
    <xdr:to>
      <xdr:col>81</xdr:col>
      <xdr:colOff>50800</xdr:colOff>
      <xdr:row>58</xdr:row>
      <xdr:rowOff>61623</xdr:rowOff>
    </xdr:to>
    <xdr:cxnSp macro="">
      <xdr:nvCxnSpPr>
        <xdr:cNvPr id="570" name="直線コネクタ 569">
          <a:extLst>
            <a:ext uri="{FF2B5EF4-FFF2-40B4-BE49-F238E27FC236}">
              <a16:creationId xmlns:a16="http://schemas.microsoft.com/office/drawing/2014/main" id="{54E8B8F7-3452-4A0B-A653-CA746BDEF614}"/>
            </a:ext>
          </a:extLst>
        </xdr:cNvPr>
        <xdr:cNvCxnSpPr/>
      </xdr:nvCxnSpPr>
      <xdr:spPr>
        <a:xfrm>
          <a:off x="14592300" y="9988973"/>
          <a:ext cx="889000" cy="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30BB4354-F377-4EB4-BBBF-AFBB41C27CA6}"/>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F18DD68A-CB8D-4237-8235-D6EA434CAAE4}"/>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44873</xdr:rowOff>
    </xdr:from>
    <xdr:to>
      <xdr:col>76</xdr:col>
      <xdr:colOff>114300</xdr:colOff>
      <xdr:row>58</xdr:row>
      <xdr:rowOff>55571</xdr:rowOff>
    </xdr:to>
    <xdr:cxnSp macro="">
      <xdr:nvCxnSpPr>
        <xdr:cNvPr id="573" name="直線コネクタ 572">
          <a:extLst>
            <a:ext uri="{FF2B5EF4-FFF2-40B4-BE49-F238E27FC236}">
              <a16:creationId xmlns:a16="http://schemas.microsoft.com/office/drawing/2014/main" id="{1DE1F7CD-9C11-429E-97EF-801B6B80EBB4}"/>
            </a:ext>
          </a:extLst>
        </xdr:cNvPr>
        <xdr:cNvCxnSpPr/>
      </xdr:nvCxnSpPr>
      <xdr:spPr>
        <a:xfrm flipV="1">
          <a:off x="13703300" y="9988973"/>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7B2B9738-0D75-4200-9AE3-79F96177AA52}"/>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5DA5A4FC-3749-4EA2-9363-84868F102327}"/>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54562</xdr:rowOff>
    </xdr:from>
    <xdr:to>
      <xdr:col>71</xdr:col>
      <xdr:colOff>177800</xdr:colOff>
      <xdr:row>58</xdr:row>
      <xdr:rowOff>55571</xdr:rowOff>
    </xdr:to>
    <xdr:cxnSp macro="">
      <xdr:nvCxnSpPr>
        <xdr:cNvPr id="576" name="直線コネクタ 575">
          <a:extLst>
            <a:ext uri="{FF2B5EF4-FFF2-40B4-BE49-F238E27FC236}">
              <a16:creationId xmlns:a16="http://schemas.microsoft.com/office/drawing/2014/main" id="{38E12BBB-D140-41F0-A071-F64033C39631}"/>
            </a:ext>
          </a:extLst>
        </xdr:cNvPr>
        <xdr:cNvCxnSpPr/>
      </xdr:nvCxnSpPr>
      <xdr:spPr>
        <a:xfrm>
          <a:off x="12814300" y="9998662"/>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1C43245A-5DBB-4734-8200-9175B7EF4DBD}"/>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A1B10AE5-6B07-48E2-833F-EE289D6553C8}"/>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6F189F28-C378-41A6-8F4A-1E24BFD77A7C}"/>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AD367361-FF23-4D9D-928E-36178F6B1F1B}"/>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E387C2B8-E755-4E6F-AD97-670272A09F8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169FDA56-49A6-4BD4-88F4-CE09B8BFA3F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D4D832D7-8258-48B3-A05F-E55FC307E25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E1BDCFD2-D284-4F38-98B8-BDDDADF80F6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7C6AB6A2-C0BC-4040-934D-5C888075953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130896</xdr:rowOff>
    </xdr:from>
    <xdr:to>
      <xdr:col>85</xdr:col>
      <xdr:colOff>177800</xdr:colOff>
      <xdr:row>58</xdr:row>
      <xdr:rowOff>61046</xdr:rowOff>
    </xdr:to>
    <xdr:sp macro="" textlink="">
      <xdr:nvSpPr>
        <xdr:cNvPr id="586" name="楕円 585">
          <a:extLst>
            <a:ext uri="{FF2B5EF4-FFF2-40B4-BE49-F238E27FC236}">
              <a16:creationId xmlns:a16="http://schemas.microsoft.com/office/drawing/2014/main" id="{D4D2FA07-1D41-4DF6-9469-749DDA2E7D50}"/>
            </a:ext>
          </a:extLst>
        </xdr:cNvPr>
        <xdr:cNvSpPr/>
      </xdr:nvSpPr>
      <xdr:spPr>
        <a:xfrm>
          <a:off x="16268700" y="990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45823</xdr:rowOff>
    </xdr:from>
    <xdr:ext cx="599010" cy="259045"/>
    <xdr:sp macro="" textlink="">
      <xdr:nvSpPr>
        <xdr:cNvPr id="587" name="教育費該当値テキスト">
          <a:extLst>
            <a:ext uri="{FF2B5EF4-FFF2-40B4-BE49-F238E27FC236}">
              <a16:creationId xmlns:a16="http://schemas.microsoft.com/office/drawing/2014/main" id="{D3FC92E7-0BDA-41BB-B227-99BE7BE2C68A}"/>
            </a:ext>
          </a:extLst>
        </xdr:cNvPr>
        <xdr:cNvSpPr txBox="1"/>
      </xdr:nvSpPr>
      <xdr:spPr>
        <a:xfrm>
          <a:off x="16370300" y="981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10823</xdr:rowOff>
    </xdr:from>
    <xdr:to>
      <xdr:col>81</xdr:col>
      <xdr:colOff>101600</xdr:colOff>
      <xdr:row>58</xdr:row>
      <xdr:rowOff>112423</xdr:rowOff>
    </xdr:to>
    <xdr:sp macro="" textlink="">
      <xdr:nvSpPr>
        <xdr:cNvPr id="588" name="楕円 587">
          <a:extLst>
            <a:ext uri="{FF2B5EF4-FFF2-40B4-BE49-F238E27FC236}">
              <a16:creationId xmlns:a16="http://schemas.microsoft.com/office/drawing/2014/main" id="{56156495-DD63-455B-9201-7D91E2CE06E8}"/>
            </a:ext>
          </a:extLst>
        </xdr:cNvPr>
        <xdr:cNvSpPr/>
      </xdr:nvSpPr>
      <xdr:spPr>
        <a:xfrm>
          <a:off x="15430500" y="99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103550</xdr:rowOff>
    </xdr:from>
    <xdr:ext cx="534377" cy="259045"/>
    <xdr:sp macro="" textlink="">
      <xdr:nvSpPr>
        <xdr:cNvPr id="589" name="テキスト ボックス 588">
          <a:extLst>
            <a:ext uri="{FF2B5EF4-FFF2-40B4-BE49-F238E27FC236}">
              <a16:creationId xmlns:a16="http://schemas.microsoft.com/office/drawing/2014/main" id="{59939D01-68AB-4596-9EAD-D5D704100FD4}"/>
            </a:ext>
          </a:extLst>
        </xdr:cNvPr>
        <xdr:cNvSpPr txBox="1"/>
      </xdr:nvSpPr>
      <xdr:spPr>
        <a:xfrm>
          <a:off x="15214111" y="100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165523</xdr:rowOff>
    </xdr:from>
    <xdr:to>
      <xdr:col>76</xdr:col>
      <xdr:colOff>165100</xdr:colOff>
      <xdr:row>58</xdr:row>
      <xdr:rowOff>95673</xdr:rowOff>
    </xdr:to>
    <xdr:sp macro="" textlink="">
      <xdr:nvSpPr>
        <xdr:cNvPr id="590" name="楕円 589">
          <a:extLst>
            <a:ext uri="{FF2B5EF4-FFF2-40B4-BE49-F238E27FC236}">
              <a16:creationId xmlns:a16="http://schemas.microsoft.com/office/drawing/2014/main" id="{9F9EC15E-E667-47D9-B019-3BE5A04D9370}"/>
            </a:ext>
          </a:extLst>
        </xdr:cNvPr>
        <xdr:cNvSpPr/>
      </xdr:nvSpPr>
      <xdr:spPr>
        <a:xfrm>
          <a:off x="14541500" y="993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86800</xdr:rowOff>
    </xdr:from>
    <xdr:ext cx="534377" cy="259045"/>
    <xdr:sp macro="" textlink="">
      <xdr:nvSpPr>
        <xdr:cNvPr id="591" name="テキスト ボックス 590">
          <a:extLst>
            <a:ext uri="{FF2B5EF4-FFF2-40B4-BE49-F238E27FC236}">
              <a16:creationId xmlns:a16="http://schemas.microsoft.com/office/drawing/2014/main" id="{B1A35763-014C-4E25-984F-E66903D37DF4}"/>
            </a:ext>
          </a:extLst>
        </xdr:cNvPr>
        <xdr:cNvSpPr txBox="1"/>
      </xdr:nvSpPr>
      <xdr:spPr>
        <a:xfrm>
          <a:off x="14325111" y="100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4771</xdr:rowOff>
    </xdr:from>
    <xdr:to>
      <xdr:col>72</xdr:col>
      <xdr:colOff>38100</xdr:colOff>
      <xdr:row>58</xdr:row>
      <xdr:rowOff>106371</xdr:rowOff>
    </xdr:to>
    <xdr:sp macro="" textlink="">
      <xdr:nvSpPr>
        <xdr:cNvPr id="592" name="楕円 591">
          <a:extLst>
            <a:ext uri="{FF2B5EF4-FFF2-40B4-BE49-F238E27FC236}">
              <a16:creationId xmlns:a16="http://schemas.microsoft.com/office/drawing/2014/main" id="{8D09EB7C-F84A-42C5-8076-0E408BC032E7}"/>
            </a:ext>
          </a:extLst>
        </xdr:cNvPr>
        <xdr:cNvSpPr/>
      </xdr:nvSpPr>
      <xdr:spPr>
        <a:xfrm>
          <a:off x="13652500" y="99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97498</xdr:rowOff>
    </xdr:from>
    <xdr:ext cx="534377" cy="259045"/>
    <xdr:sp macro="" textlink="">
      <xdr:nvSpPr>
        <xdr:cNvPr id="593" name="テキスト ボックス 592">
          <a:extLst>
            <a:ext uri="{FF2B5EF4-FFF2-40B4-BE49-F238E27FC236}">
              <a16:creationId xmlns:a16="http://schemas.microsoft.com/office/drawing/2014/main" id="{1E66EA0C-6213-43FA-BEF9-7AB313D3ED8D}"/>
            </a:ext>
          </a:extLst>
        </xdr:cNvPr>
        <xdr:cNvSpPr txBox="1"/>
      </xdr:nvSpPr>
      <xdr:spPr>
        <a:xfrm>
          <a:off x="13436111" y="1004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3762</xdr:rowOff>
    </xdr:from>
    <xdr:to>
      <xdr:col>67</xdr:col>
      <xdr:colOff>101600</xdr:colOff>
      <xdr:row>58</xdr:row>
      <xdr:rowOff>105362</xdr:rowOff>
    </xdr:to>
    <xdr:sp macro="" textlink="">
      <xdr:nvSpPr>
        <xdr:cNvPr id="594" name="楕円 593">
          <a:extLst>
            <a:ext uri="{FF2B5EF4-FFF2-40B4-BE49-F238E27FC236}">
              <a16:creationId xmlns:a16="http://schemas.microsoft.com/office/drawing/2014/main" id="{6E896D66-DF5E-4006-BE21-962B0BDE94CA}"/>
            </a:ext>
          </a:extLst>
        </xdr:cNvPr>
        <xdr:cNvSpPr/>
      </xdr:nvSpPr>
      <xdr:spPr>
        <a:xfrm>
          <a:off x="12763500" y="99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96489</xdr:rowOff>
    </xdr:from>
    <xdr:ext cx="534377" cy="259045"/>
    <xdr:sp macro="" textlink="">
      <xdr:nvSpPr>
        <xdr:cNvPr id="595" name="テキスト ボックス 594">
          <a:extLst>
            <a:ext uri="{FF2B5EF4-FFF2-40B4-BE49-F238E27FC236}">
              <a16:creationId xmlns:a16="http://schemas.microsoft.com/office/drawing/2014/main" id="{70E1EDAE-F847-4B96-A370-13A643CC12DB}"/>
            </a:ext>
          </a:extLst>
        </xdr:cNvPr>
        <xdr:cNvSpPr txBox="1"/>
      </xdr:nvSpPr>
      <xdr:spPr>
        <a:xfrm>
          <a:off x="12547111" y="100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DA7E3CE1-F0C4-4BAF-B89B-A86E328660B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230AE78B-F29B-4683-812C-1E9A16CEC09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8E09000B-6F87-4B65-A632-8DA39E02310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2F1DD139-18A0-4D8C-A467-5CD4E42A9C9D}"/>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A24AA9D4-1D74-474E-BEED-4CA3EE3A139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1B8EDA1E-83A1-4BB8-BDB2-3794D90891F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D9561186-27F0-4AC0-A44F-F8B67CC194D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49974B00-A0D4-40BC-A85A-9406C88D418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BC3A0C59-A64C-46E8-AC30-94280FC269D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421F6420-7238-4C27-8B77-978E567E431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A13D194C-D031-4B0D-ABA1-6EB5897B70B7}"/>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D3C385D0-2849-487C-97B5-13945AEDA6F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7E27B8CC-FA7B-4DBE-92AD-22EAE6590D02}"/>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DCEABA08-086C-469A-86D5-F72B2D197B7C}"/>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30B0C498-6D10-4561-9A7D-7D69D642C6CF}"/>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2517F0F7-0F32-4D5B-93EE-03FE15C15CE1}"/>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674C070-4E51-4EC2-96F3-7CACBC237CB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A9EF2C4E-CE11-4A70-ACAC-8C289BC49A7A}"/>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155B171B-23B6-4B43-9663-E2EACCD5CA25}"/>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DA30FBD1-31A8-4A7B-A9F4-8C41943CE785}"/>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B9FE434B-B955-4021-9733-8DC85B966DD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6E1753D5-C7BB-4F3E-AAAC-FCE28F0CF108}"/>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9C294ADF-2C60-4414-B56D-F94DEF3419D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587C1526-FA2A-4DD0-99C2-7C24A759B4DD}"/>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682BD2F8-D94D-4984-984C-261566DCF1C2}"/>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48030E9C-5212-4ABB-8984-7209EFB21836}"/>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63313B0C-BBF2-479E-9512-BCD27A0EBF4C}"/>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800A78B7-D51F-440F-A43A-E0F2C52584FC}"/>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16539</xdr:rowOff>
    </xdr:from>
    <xdr:to>
      <xdr:col>85</xdr:col>
      <xdr:colOff>127000</xdr:colOff>
      <xdr:row>79</xdr:row>
      <xdr:rowOff>39336</xdr:rowOff>
    </xdr:to>
    <xdr:cxnSp macro="">
      <xdr:nvCxnSpPr>
        <xdr:cNvPr id="624" name="直線コネクタ 623">
          <a:extLst>
            <a:ext uri="{FF2B5EF4-FFF2-40B4-BE49-F238E27FC236}">
              <a16:creationId xmlns:a16="http://schemas.microsoft.com/office/drawing/2014/main" id="{BA8DDCE6-FE26-4C67-AD2A-93F3B1C5B44A}"/>
            </a:ext>
          </a:extLst>
        </xdr:cNvPr>
        <xdr:cNvCxnSpPr/>
      </xdr:nvCxnSpPr>
      <xdr:spPr>
        <a:xfrm flipV="1">
          <a:off x="15481300" y="13561089"/>
          <a:ext cx="8382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A9B03F05-5900-42A6-8032-E8581D990A58}"/>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8E7433D8-94BC-41D0-9CF3-209023C4AC6C}"/>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39336</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4634B3EC-8E27-4AFA-861E-3028A9550569}"/>
            </a:ext>
          </a:extLst>
        </xdr:cNvPr>
        <xdr:cNvCxnSpPr/>
      </xdr:nvCxnSpPr>
      <xdr:spPr>
        <a:xfrm flipV="1">
          <a:off x="14592300" y="13583886"/>
          <a:ext cx="8890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8A5B15F-4F03-4ED1-9A0A-F9B53CE45CD6}"/>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C41DADE7-98A6-4CAE-88AB-B4F8AFE878F6}"/>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1913B94E-A6E5-4587-B805-F5EDE5977A04}"/>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CC4EA172-C7FF-44DD-BCAA-222E50CE34F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11D4CB33-8BDF-4FD7-A747-3A5C9563D359}"/>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250A73C7-25B9-4A55-B875-2E4B0AA614D3}"/>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9398CCDA-D446-4E85-8F1B-18A955A0C0F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2DDACD4E-E7E9-458B-8940-AA057B13182A}"/>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92A6451-642D-416B-AFD8-B9F9C8D72CD9}"/>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7631226-89A6-472A-8C89-788320351255}"/>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C8944754-CB87-45CF-BD03-08D3D5F52A2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B64E623-7AB8-4C2F-A818-73231A05D5A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5CFC382C-1137-4C30-B7B0-912B9D5D705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174CFF2D-6682-48D9-85D0-BAEA935EF1E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86C69373-FBA1-4268-B418-74CD039FB9A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137189</xdr:rowOff>
    </xdr:from>
    <xdr:to>
      <xdr:col>85</xdr:col>
      <xdr:colOff>177800</xdr:colOff>
      <xdr:row>79</xdr:row>
      <xdr:rowOff>67339</xdr:rowOff>
    </xdr:to>
    <xdr:sp macro="" textlink="">
      <xdr:nvSpPr>
        <xdr:cNvPr id="643" name="楕円 642">
          <a:extLst>
            <a:ext uri="{FF2B5EF4-FFF2-40B4-BE49-F238E27FC236}">
              <a16:creationId xmlns:a16="http://schemas.microsoft.com/office/drawing/2014/main" id="{84D2DB33-EEC9-4A04-B722-E2DB2E4F2A4B}"/>
            </a:ext>
          </a:extLst>
        </xdr:cNvPr>
        <xdr:cNvSpPr/>
      </xdr:nvSpPr>
      <xdr:spPr>
        <a:xfrm>
          <a:off x="16268700" y="135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534377" cy="259045"/>
    <xdr:sp macro="" textlink="">
      <xdr:nvSpPr>
        <xdr:cNvPr id="644" name="災害復旧費該当値テキスト">
          <a:extLst>
            <a:ext uri="{FF2B5EF4-FFF2-40B4-BE49-F238E27FC236}">
              <a16:creationId xmlns:a16="http://schemas.microsoft.com/office/drawing/2014/main" id="{58BF3848-A973-4270-A3F8-78CF618FE10E}"/>
            </a:ext>
          </a:extLst>
        </xdr:cNvPr>
        <xdr:cNvSpPr txBox="1"/>
      </xdr:nvSpPr>
      <xdr:spPr>
        <a:xfrm>
          <a:off x="16370300" y="134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159986</xdr:rowOff>
    </xdr:from>
    <xdr:to>
      <xdr:col>81</xdr:col>
      <xdr:colOff>101600</xdr:colOff>
      <xdr:row>79</xdr:row>
      <xdr:rowOff>90136</xdr:rowOff>
    </xdr:to>
    <xdr:sp macro="" textlink="">
      <xdr:nvSpPr>
        <xdr:cNvPr id="645" name="楕円 644">
          <a:extLst>
            <a:ext uri="{FF2B5EF4-FFF2-40B4-BE49-F238E27FC236}">
              <a16:creationId xmlns:a16="http://schemas.microsoft.com/office/drawing/2014/main" id="{F6A6A7B1-8F13-48CC-A970-831F41A05E9E}"/>
            </a:ext>
          </a:extLst>
        </xdr:cNvPr>
        <xdr:cNvSpPr/>
      </xdr:nvSpPr>
      <xdr:spPr>
        <a:xfrm>
          <a:off x="15430500" y="135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81263</xdr:rowOff>
    </xdr:from>
    <xdr:ext cx="469744" cy="259045"/>
    <xdr:sp macro="" textlink="">
      <xdr:nvSpPr>
        <xdr:cNvPr id="646" name="テキスト ボックス 645">
          <a:extLst>
            <a:ext uri="{FF2B5EF4-FFF2-40B4-BE49-F238E27FC236}">
              <a16:creationId xmlns:a16="http://schemas.microsoft.com/office/drawing/2014/main" id="{826FD271-DB6A-43F7-8266-9E95949C28E6}"/>
            </a:ext>
          </a:extLst>
        </xdr:cNvPr>
        <xdr:cNvSpPr txBox="1"/>
      </xdr:nvSpPr>
      <xdr:spPr>
        <a:xfrm>
          <a:off x="15246428" y="1362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75CA724D-516E-48FB-85D1-657A22002621}"/>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FA8F32DF-3781-4C1E-A6A5-E885E627B0FB}"/>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4311C9E7-D57A-4192-B71E-C7A2DBB88F26}"/>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E40E0BAF-436E-4A04-80D5-611304AB324F}"/>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FED6351B-81A1-4F66-B571-1F5981C188D1}"/>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C720F949-2B69-4EFF-9DA7-8E9C4B251F74}"/>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F7535420-CC99-49E6-A9F4-36FE461C222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C9E836FE-033A-4F26-9768-D96F5726849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89E9686B-8A4B-4820-A422-84CF16BB57D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2208CBA6-E3FC-44F7-A351-5ECE2613E76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85CE09BC-A74F-4C37-A995-28873CF7EBCF}"/>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D0099776-19C1-439C-B470-F8B2D100D69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F1C9D968-8C45-4E53-8BA0-B9039798863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F49D8257-1729-433C-8F92-B0CFDBF0DC5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DE1D3E45-1769-4EBC-ADDC-93D95F018AE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E1DE7ED-23DD-4520-ADF6-76F97BA5CBA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5FFACBC8-2CAC-4DDA-97CC-E2FBEE206E9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6F60244F-BDBA-471C-BFD5-C03879D66368}"/>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845ED147-7053-432C-BC61-3AFA0F9B7645}"/>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347C0F95-97C8-4887-AE99-A4C91954988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15DB2C50-55E6-4873-8D09-52B74C950FE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8115D480-E55D-4FFF-BA2C-01AA1BB97524}"/>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ADFB3B20-80AF-4257-B340-7DA14E965767}"/>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DF08E9F1-20D6-4C3E-8F5E-6FAB09DF9DA6}"/>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4FE1966C-C368-46F2-9452-46A177959E8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398BBA36-C1B2-4FBE-A861-7FCB1D24FE2D}"/>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56F130CA-247A-4704-8B0C-8D245B49C88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63DEDACE-AB76-4989-87DE-5240B0F2D154}"/>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D5D045D-E04A-4642-B31B-068AA86E06AD}"/>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364D43E0-CF94-470D-AF17-02A5CB2A515F}"/>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D9A8D6BF-60CC-4CD7-8FD4-FB8B8CA57C9E}"/>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F9ED0C18-DFBD-4E95-85A3-CB2E0D3DC602}"/>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879AF8FA-D5CF-437A-B43C-9583BB20B0CB}"/>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BCAE22F1-37B2-4612-921B-2DE8EB44D7EF}"/>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53192</xdr:rowOff>
    </xdr:from>
    <xdr:to>
      <xdr:col>85</xdr:col>
      <xdr:colOff>127000</xdr:colOff>
      <xdr:row>98</xdr:row>
      <xdr:rowOff>56116</xdr:rowOff>
    </xdr:to>
    <xdr:cxnSp macro="">
      <xdr:nvCxnSpPr>
        <xdr:cNvPr id="681" name="直線コネクタ 680">
          <a:extLst>
            <a:ext uri="{FF2B5EF4-FFF2-40B4-BE49-F238E27FC236}">
              <a16:creationId xmlns:a16="http://schemas.microsoft.com/office/drawing/2014/main" id="{DD330940-61B9-433D-BB69-467B75DA167C}"/>
            </a:ext>
          </a:extLst>
        </xdr:cNvPr>
        <xdr:cNvCxnSpPr/>
      </xdr:nvCxnSpPr>
      <xdr:spPr>
        <a:xfrm flipV="1">
          <a:off x="15481300" y="16855292"/>
          <a:ext cx="8382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FD67B8C5-0854-41A4-A3B6-0488FE1B6946}"/>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824E5372-FADC-42FD-8859-115408303B1B}"/>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56116</xdr:rowOff>
    </xdr:from>
    <xdr:to>
      <xdr:col>81</xdr:col>
      <xdr:colOff>50800</xdr:colOff>
      <xdr:row>98</xdr:row>
      <xdr:rowOff>78597</xdr:rowOff>
    </xdr:to>
    <xdr:cxnSp macro="">
      <xdr:nvCxnSpPr>
        <xdr:cNvPr id="684" name="直線コネクタ 683">
          <a:extLst>
            <a:ext uri="{FF2B5EF4-FFF2-40B4-BE49-F238E27FC236}">
              <a16:creationId xmlns:a16="http://schemas.microsoft.com/office/drawing/2014/main" id="{22F525B6-1B0B-4F09-B807-388E1AA6765D}"/>
            </a:ext>
          </a:extLst>
        </xdr:cNvPr>
        <xdr:cNvCxnSpPr/>
      </xdr:nvCxnSpPr>
      <xdr:spPr>
        <a:xfrm flipV="1">
          <a:off x="14592300" y="16858216"/>
          <a:ext cx="889000" cy="2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A47E684D-2CA3-4B2B-A551-1FFFFF638863}"/>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4DFD2B44-0A28-4DBF-85E8-F7C2A45FFFBC}"/>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78597</xdr:rowOff>
    </xdr:from>
    <xdr:to>
      <xdr:col>76</xdr:col>
      <xdr:colOff>114300</xdr:colOff>
      <xdr:row>98</xdr:row>
      <xdr:rowOff>91058</xdr:rowOff>
    </xdr:to>
    <xdr:cxnSp macro="">
      <xdr:nvCxnSpPr>
        <xdr:cNvPr id="687" name="直線コネクタ 686">
          <a:extLst>
            <a:ext uri="{FF2B5EF4-FFF2-40B4-BE49-F238E27FC236}">
              <a16:creationId xmlns:a16="http://schemas.microsoft.com/office/drawing/2014/main" id="{A325EE11-A797-42DD-942A-B541697A3D1C}"/>
            </a:ext>
          </a:extLst>
        </xdr:cNvPr>
        <xdr:cNvCxnSpPr/>
      </xdr:nvCxnSpPr>
      <xdr:spPr>
        <a:xfrm flipV="1">
          <a:off x="13703300" y="16880697"/>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82A86BF3-F7FA-47E4-AF2C-E0EE875F4CCD}"/>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7373CEEA-136C-4E2C-BE29-1E653901314B}"/>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91058</xdr:rowOff>
    </xdr:from>
    <xdr:to>
      <xdr:col>71</xdr:col>
      <xdr:colOff>177800</xdr:colOff>
      <xdr:row>98</xdr:row>
      <xdr:rowOff>95700</xdr:rowOff>
    </xdr:to>
    <xdr:cxnSp macro="">
      <xdr:nvCxnSpPr>
        <xdr:cNvPr id="690" name="直線コネクタ 689">
          <a:extLst>
            <a:ext uri="{FF2B5EF4-FFF2-40B4-BE49-F238E27FC236}">
              <a16:creationId xmlns:a16="http://schemas.microsoft.com/office/drawing/2014/main" id="{8101F8A7-4AFF-4B2C-8CA0-21BE294742BC}"/>
            </a:ext>
          </a:extLst>
        </xdr:cNvPr>
        <xdr:cNvCxnSpPr/>
      </xdr:nvCxnSpPr>
      <xdr:spPr>
        <a:xfrm flipV="1">
          <a:off x="12814300" y="16893158"/>
          <a:ext cx="8890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3C9DCC93-6B3B-4C29-9550-E07B6010328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15668EC-4B00-4E22-8E7F-A0BE2EF32009}"/>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DC49AB58-9935-46D0-A528-41F133624B02}"/>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AC0B138C-A16D-46A9-8056-D5E42093643C}"/>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A224670D-6548-4849-BFDA-9439D6DE853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963E8EBF-BF8A-4327-A8DA-C93E6F7FA19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60135F85-91A9-462F-8393-092BC7C58C6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BD72C985-34F9-4842-9DD2-D88D85044B4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DFE2C82B-FB1F-47CF-8A81-024E67357C6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2392</xdr:rowOff>
    </xdr:from>
    <xdr:to>
      <xdr:col>85</xdr:col>
      <xdr:colOff>177800</xdr:colOff>
      <xdr:row>98</xdr:row>
      <xdr:rowOff>103992</xdr:rowOff>
    </xdr:to>
    <xdr:sp macro="" textlink="">
      <xdr:nvSpPr>
        <xdr:cNvPr id="700" name="楕円 699">
          <a:extLst>
            <a:ext uri="{FF2B5EF4-FFF2-40B4-BE49-F238E27FC236}">
              <a16:creationId xmlns:a16="http://schemas.microsoft.com/office/drawing/2014/main" id="{BC5BB667-B95E-4031-BF86-5F6A1EFDD4D9}"/>
            </a:ext>
          </a:extLst>
        </xdr:cNvPr>
        <xdr:cNvSpPr/>
      </xdr:nvSpPr>
      <xdr:spPr>
        <a:xfrm>
          <a:off x="16268700" y="168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88769</xdr:rowOff>
    </xdr:from>
    <xdr:ext cx="534377" cy="259045"/>
    <xdr:sp macro="" textlink="">
      <xdr:nvSpPr>
        <xdr:cNvPr id="701" name="公債費該当値テキスト">
          <a:extLst>
            <a:ext uri="{FF2B5EF4-FFF2-40B4-BE49-F238E27FC236}">
              <a16:creationId xmlns:a16="http://schemas.microsoft.com/office/drawing/2014/main" id="{D7E850BE-D280-4EAC-BCB4-3A18C665D0F9}"/>
            </a:ext>
          </a:extLst>
        </xdr:cNvPr>
        <xdr:cNvSpPr txBox="1"/>
      </xdr:nvSpPr>
      <xdr:spPr>
        <a:xfrm>
          <a:off x="16370300" y="167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5316</xdr:rowOff>
    </xdr:from>
    <xdr:to>
      <xdr:col>81</xdr:col>
      <xdr:colOff>101600</xdr:colOff>
      <xdr:row>98</xdr:row>
      <xdr:rowOff>106916</xdr:rowOff>
    </xdr:to>
    <xdr:sp macro="" textlink="">
      <xdr:nvSpPr>
        <xdr:cNvPr id="702" name="楕円 701">
          <a:extLst>
            <a:ext uri="{FF2B5EF4-FFF2-40B4-BE49-F238E27FC236}">
              <a16:creationId xmlns:a16="http://schemas.microsoft.com/office/drawing/2014/main" id="{66946B98-A7D2-4730-9F97-779E63D69185}"/>
            </a:ext>
          </a:extLst>
        </xdr:cNvPr>
        <xdr:cNvSpPr/>
      </xdr:nvSpPr>
      <xdr:spPr>
        <a:xfrm>
          <a:off x="15430500" y="168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98043</xdr:rowOff>
    </xdr:from>
    <xdr:ext cx="534377" cy="259045"/>
    <xdr:sp macro="" textlink="">
      <xdr:nvSpPr>
        <xdr:cNvPr id="703" name="テキスト ボックス 702">
          <a:extLst>
            <a:ext uri="{FF2B5EF4-FFF2-40B4-BE49-F238E27FC236}">
              <a16:creationId xmlns:a16="http://schemas.microsoft.com/office/drawing/2014/main" id="{479772F5-ECF4-4F0E-BA9C-E3478FBDF548}"/>
            </a:ext>
          </a:extLst>
        </xdr:cNvPr>
        <xdr:cNvSpPr txBox="1"/>
      </xdr:nvSpPr>
      <xdr:spPr>
        <a:xfrm>
          <a:off x="15214111" y="169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27797</xdr:rowOff>
    </xdr:from>
    <xdr:to>
      <xdr:col>76</xdr:col>
      <xdr:colOff>165100</xdr:colOff>
      <xdr:row>98</xdr:row>
      <xdr:rowOff>129397</xdr:rowOff>
    </xdr:to>
    <xdr:sp macro="" textlink="">
      <xdr:nvSpPr>
        <xdr:cNvPr id="704" name="楕円 703">
          <a:extLst>
            <a:ext uri="{FF2B5EF4-FFF2-40B4-BE49-F238E27FC236}">
              <a16:creationId xmlns:a16="http://schemas.microsoft.com/office/drawing/2014/main" id="{BD53D1EE-2361-4A7C-9249-691929EC97B3}"/>
            </a:ext>
          </a:extLst>
        </xdr:cNvPr>
        <xdr:cNvSpPr/>
      </xdr:nvSpPr>
      <xdr:spPr>
        <a:xfrm>
          <a:off x="14541500" y="1682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120524</xdr:rowOff>
    </xdr:from>
    <xdr:ext cx="534377" cy="259045"/>
    <xdr:sp macro="" textlink="">
      <xdr:nvSpPr>
        <xdr:cNvPr id="705" name="テキスト ボックス 704">
          <a:extLst>
            <a:ext uri="{FF2B5EF4-FFF2-40B4-BE49-F238E27FC236}">
              <a16:creationId xmlns:a16="http://schemas.microsoft.com/office/drawing/2014/main" id="{BAA96F55-EA10-415B-BFD5-B9F6C4DAEA2F}"/>
            </a:ext>
          </a:extLst>
        </xdr:cNvPr>
        <xdr:cNvSpPr txBox="1"/>
      </xdr:nvSpPr>
      <xdr:spPr>
        <a:xfrm>
          <a:off x="14325111" y="169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40258</xdr:rowOff>
    </xdr:from>
    <xdr:to>
      <xdr:col>72</xdr:col>
      <xdr:colOff>38100</xdr:colOff>
      <xdr:row>98</xdr:row>
      <xdr:rowOff>141858</xdr:rowOff>
    </xdr:to>
    <xdr:sp macro="" textlink="">
      <xdr:nvSpPr>
        <xdr:cNvPr id="706" name="楕円 705">
          <a:extLst>
            <a:ext uri="{FF2B5EF4-FFF2-40B4-BE49-F238E27FC236}">
              <a16:creationId xmlns:a16="http://schemas.microsoft.com/office/drawing/2014/main" id="{4DE5995F-2224-459F-9015-196D66F1149A}"/>
            </a:ext>
          </a:extLst>
        </xdr:cNvPr>
        <xdr:cNvSpPr/>
      </xdr:nvSpPr>
      <xdr:spPr>
        <a:xfrm>
          <a:off x="13652500" y="168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132985</xdr:rowOff>
    </xdr:from>
    <xdr:ext cx="534377" cy="259045"/>
    <xdr:sp macro="" textlink="">
      <xdr:nvSpPr>
        <xdr:cNvPr id="707" name="テキスト ボックス 706">
          <a:extLst>
            <a:ext uri="{FF2B5EF4-FFF2-40B4-BE49-F238E27FC236}">
              <a16:creationId xmlns:a16="http://schemas.microsoft.com/office/drawing/2014/main" id="{795D0FF6-D649-4F5B-8754-80D3C6A52DCE}"/>
            </a:ext>
          </a:extLst>
        </xdr:cNvPr>
        <xdr:cNvSpPr txBox="1"/>
      </xdr:nvSpPr>
      <xdr:spPr>
        <a:xfrm>
          <a:off x="13436111" y="1693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44900</xdr:rowOff>
    </xdr:from>
    <xdr:to>
      <xdr:col>67</xdr:col>
      <xdr:colOff>101600</xdr:colOff>
      <xdr:row>98</xdr:row>
      <xdr:rowOff>146500</xdr:rowOff>
    </xdr:to>
    <xdr:sp macro="" textlink="">
      <xdr:nvSpPr>
        <xdr:cNvPr id="708" name="楕円 707">
          <a:extLst>
            <a:ext uri="{FF2B5EF4-FFF2-40B4-BE49-F238E27FC236}">
              <a16:creationId xmlns:a16="http://schemas.microsoft.com/office/drawing/2014/main" id="{D24FEB7F-8328-4DC9-8A80-CAEBEE683035}"/>
            </a:ext>
          </a:extLst>
        </xdr:cNvPr>
        <xdr:cNvSpPr/>
      </xdr:nvSpPr>
      <xdr:spPr>
        <a:xfrm>
          <a:off x="12763500" y="1684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137627</xdr:rowOff>
    </xdr:from>
    <xdr:ext cx="534377" cy="259045"/>
    <xdr:sp macro="" textlink="">
      <xdr:nvSpPr>
        <xdr:cNvPr id="709" name="テキスト ボックス 708">
          <a:extLst>
            <a:ext uri="{FF2B5EF4-FFF2-40B4-BE49-F238E27FC236}">
              <a16:creationId xmlns:a16="http://schemas.microsoft.com/office/drawing/2014/main" id="{3FBBCCDF-5810-4BBE-8A85-AEDB596A63D3}"/>
            </a:ext>
          </a:extLst>
        </xdr:cNvPr>
        <xdr:cNvSpPr txBox="1"/>
      </xdr:nvSpPr>
      <xdr:spPr>
        <a:xfrm>
          <a:off x="12547111" y="1693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130BD530-48DD-4383-BAC1-3DD641C0BC7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5DADF58E-EFB3-42E5-9230-0172D6A2BAA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D302A19C-0B17-498C-9397-CEB69594F2D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42DD4F90-E5BF-4883-ACED-2D3BC86C4E4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F3471600-D755-4E1D-A138-6A1122FF117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D57FCB81-F556-4085-9A49-FBDC1E336C1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9BBF6F89-21BC-49B8-83BC-13BCA340B29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79ACFE39-C420-432A-A7A6-6C129CFDADE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ABE3F481-8C92-4432-AE19-7A34DC8BFAA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9DEF9440-A236-4D73-A77A-9226D01EC5D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5AF84114-BEAF-4883-9CAF-C9D2A4F21A89}"/>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53E0BFBB-9590-42B4-9CD2-D4B314D1A5B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EF65A0D0-0B82-4E29-B8C7-84E8DC272145}"/>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EE3AC35F-5461-476F-87E8-CEAF3D63035B}"/>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D0667A7F-8CB3-45B3-9467-78B40228B1C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5F8DE6AE-2C25-4417-809D-AB640B04D5FE}"/>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92477100-4BC0-4E59-997E-26ECEA783EA5}"/>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D4A4247-ED41-4EE1-811F-2D4C291E0FCB}"/>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309E4D2E-71DB-442A-98D1-28E4215FE69A}"/>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11984DC5-8665-471D-9897-5D87CAC68324}"/>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3D1123C0-6E8D-4053-B369-6D0888824FF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A912B4CF-FFD7-46CC-B6E0-35F709076E61}"/>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835E6B54-0DB2-40E2-9F93-2EAA13E249F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34CFAD55-6DD3-46BF-BACE-6EED8098D4D8}"/>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A897F40C-950D-47BB-8464-FC2F9AD77F2B}"/>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1FE990CD-D456-4BC6-935B-F821844CBFE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FF36230A-A4E5-40F7-92AE-2779472AE02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AFF3B4DA-2945-4D3B-B95C-7872912EE63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6B294016-9F5F-468F-90CE-3EF9852532F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ED62A977-DA71-4589-B9A2-F710858BE7D7}"/>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FB776A57-7E6C-4F5B-9505-A7ECE2FB2DD8}"/>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A5FBB43C-28BD-41BD-B397-3D7EC7DA438C}"/>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F02E5373-CEE9-465D-858F-152A23406C87}"/>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A78406B3-884D-4225-B8CF-133D35AF71C3}"/>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699701F6-24E9-424C-AF9B-B1F6061A2744}"/>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85A8E07A-B4DD-465C-B14C-924A889324A9}"/>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7F14FE65-75F3-4F1A-9549-C4361DB92E24}"/>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4D54EAFD-2B8D-46B5-A0F8-4F67FF0EAAE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9F45A270-F696-41BB-9566-0EE0AD2EE7B6}"/>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8992C984-41C7-468A-A22F-C40CFF80A11A}"/>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E218FDEE-C59F-45A0-ABF7-A79B5FA12D7F}"/>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6D8B8D09-EC5B-4E1A-B718-27E5EE5A576E}"/>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159A4090-E424-4EDA-BF35-BD44AFD55C9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209D6BAE-17BA-419E-8F6F-D89BED03A8B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5202D91A-671C-4D82-88F6-A34CCDEEB02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F251F282-D70A-478A-B6B7-F1FF092B77A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6EEE169A-59BC-4E38-98E0-16A02469FE9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AC9F1533-F060-46B3-9897-272DBFCFB6D9}"/>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1DBE2C28-3CB4-4251-AD31-8B937F7356C3}"/>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37673ACA-6A46-4860-BEF9-23389E948911}"/>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5AD3F1FF-49E4-4F64-9FC9-160FAE1DC9A6}"/>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6F7F0A27-9856-4D51-9063-6581195D1F08}"/>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E7AB8697-FE40-42BB-9298-033683B58EC2}"/>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D66EABCA-3955-4539-8EC1-ABE7658D8EB5}"/>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AEE7F173-BCC5-40DA-9172-20A797D59E99}"/>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B379BBA6-33A1-452D-8CC7-49AA75475516}"/>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E7CB4A44-2DD8-4E57-B995-D0AD1669314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B83FF907-7AD5-4D45-8665-E0001BE4555B}"/>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6E45FC93-0E75-4159-B89A-D3D86CF674A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65883686-BC5B-46CD-BE61-06E5B18B7A1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EDDA8196-7DB3-4889-8251-63DA0A23367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83E94E22-FCC0-4011-8CED-15CDD4784A1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E6AF392B-E34D-481F-9516-FB9DC405B4A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F551BAC2-5883-4D5C-B2C4-3FFFD1E4CF9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238105C7-D018-4988-9466-E156E4C08EB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69297AFE-C3D7-41CA-A98A-F8933A5D25B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F7BB1482-E1DE-4F22-BF92-D77B9C288A42}"/>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8AA8431E-C57B-4C5F-A738-F9046322A52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511E1A00-EED3-44E6-AFAB-3CE82BC2A20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CCA38894-364C-4518-9DC3-BF5C90B3482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6FCA70E7-E06A-404C-A7B1-00DAD3758CF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2F8C87BC-BB28-45D0-96E7-608F5586A0F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1EDF25E8-6A69-4A27-B275-42B6D292EDAB}"/>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F70F0105-FF5D-45F0-AD59-A7F7E19CE891}"/>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6EA7E282-A765-4E99-B777-1B7E5DF8D4D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E3D5E18-DD8C-4FA2-B2C3-E025ED048EEC}"/>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3906D1B5-7C5E-4F67-B586-EBAB85337F2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3C286382-512B-4DCB-9C28-79CB1EFD1E76}"/>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C4A961E0-2091-49E1-840F-0E1DC0EA0262}"/>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3A2F1FA5-ADC8-4F76-843D-76C12B59EDBB}"/>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FB1B0CB5-7A23-4CAB-8F8E-1677C29AC48D}"/>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29870D85-39B0-4901-B70F-19537E413015}"/>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84F84C45-5AB6-43FC-84DE-27EBFEE81C1E}"/>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7F27ADBA-A26B-4675-82CA-F4B8FF035C46}"/>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BE5C993D-8077-4A74-9265-356630D56255}"/>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83CC597B-B7A5-4A9D-A1A6-0AFCF14CBACF}"/>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2F093574-1789-426A-94EF-5E4AED4D7F8E}"/>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9443D611-70AE-43D5-8AB7-CBFEC98B7A2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4350A5AF-46B1-49D0-9110-B53E8B86638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3B189E3B-22F9-483F-A9C6-ADEBE4CB24A8}"/>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40B87DF6-EE23-4C16-AA6B-FF81C6BB1972}"/>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F5D737C0-8F70-497E-BA89-83627582A24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E0700991-A097-46A3-B973-E6942A95B6D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2D24538-A154-458A-9898-ABADB69DB20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19DAD19A-20F3-454B-837E-0E200AED4CE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E27218B3-7FD3-4C60-A1D8-7649AD18C72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DD4447B3-3520-4BAD-BC15-0998723087AA}"/>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511CBEFE-3A74-48EC-9AA4-B0C2FFB33EE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1FBB48FF-1E2A-4F64-8956-45B185B329F6}"/>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3C88D399-DC27-4976-AC4C-C307BE18BC86}"/>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D2C7C3A4-E41B-474D-9DC3-0D3FCA6ADB8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5A0D4D15-B5FC-4960-9C53-8EF6826E6706}"/>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633E1750-92FA-4473-94B9-456C5DE68722}"/>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B58A0E4B-0189-4BC4-ACC5-07581773FAFA}"/>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BF6F51E-4C84-48BA-A011-664458D636C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EB9F1D80-A887-4F4C-8C07-DDEFC67A72F8}"/>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FE0FB4C8-02DC-4724-B681-04FA5B9F105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78C5B8C8-4CE3-4518-949F-3ACB66F30E7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CFD72CDA-BF5F-47FA-9A20-B8DD11E8C66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議会費以外の費目については、類似団体と比較して</a:t>
          </a:r>
          <a:r>
            <a:rPr kumimoji="1" lang="ja-JP" altLang="en-US" sz="1100" b="0" i="0" baseline="0">
              <a:solidFill>
                <a:schemeClr val="dk1"/>
              </a:solidFill>
              <a:effectLst/>
              <a:latin typeface="+mn-lt"/>
              <a:ea typeface="+mn-ea"/>
              <a:cs typeface="+mn-cs"/>
            </a:rPr>
            <a:t>住民</a:t>
          </a:r>
          <a:r>
            <a:rPr kumimoji="1" lang="ja-JP" altLang="ja-JP" sz="1100" b="0" i="0" baseline="0">
              <a:solidFill>
                <a:schemeClr val="dk1"/>
              </a:solidFill>
              <a:effectLst/>
              <a:latin typeface="+mn-lt"/>
              <a:ea typeface="+mn-ea"/>
              <a:cs typeface="+mn-cs"/>
            </a:rPr>
            <a:t>一人当たりのコストが低い状況となって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議会費については、</a:t>
          </a:r>
          <a:r>
            <a:rPr kumimoji="1" lang="ja-JP" altLang="en-US" sz="1100" b="0" i="0" baseline="0">
              <a:solidFill>
                <a:schemeClr val="dk1"/>
              </a:solidFill>
              <a:effectLst/>
              <a:latin typeface="+mn-lt"/>
              <a:ea typeface="+mn-ea"/>
              <a:cs typeface="+mn-cs"/>
            </a:rPr>
            <a:t>住民</a:t>
          </a:r>
          <a:r>
            <a:rPr kumimoji="1" lang="ja-JP" altLang="ja-JP" sz="1100" b="0" i="0" baseline="0">
              <a:solidFill>
                <a:schemeClr val="dk1"/>
              </a:solidFill>
              <a:effectLst/>
              <a:latin typeface="+mn-lt"/>
              <a:ea typeface="+mn-ea"/>
              <a:cs typeface="+mn-cs"/>
            </a:rPr>
            <a:t>一人当たり</a:t>
          </a:r>
          <a:r>
            <a:rPr kumimoji="1" lang="ja-JP" altLang="en-US" sz="1100" b="0" i="0" baseline="0">
              <a:solidFill>
                <a:schemeClr val="dk1"/>
              </a:solidFill>
              <a:effectLst/>
              <a:latin typeface="+mn-lt"/>
              <a:ea typeface="+mn-ea"/>
              <a:cs typeface="+mn-cs"/>
            </a:rPr>
            <a:t>コストが</a:t>
          </a:r>
          <a:r>
            <a:rPr kumimoji="1" lang="en-US" altLang="ja-JP" sz="1100" b="0" i="0" baseline="0">
              <a:solidFill>
                <a:schemeClr val="dk1"/>
              </a:solidFill>
              <a:effectLst/>
              <a:latin typeface="+mn-lt"/>
              <a:ea typeface="+mn-ea"/>
              <a:cs typeface="+mn-cs"/>
            </a:rPr>
            <a:t>21,025</a:t>
          </a:r>
          <a:r>
            <a:rPr kumimoji="1" lang="ja-JP" altLang="ja-JP" sz="1100" b="0" i="0" baseline="0">
              <a:solidFill>
                <a:schemeClr val="dk1"/>
              </a:solidFill>
              <a:effectLst/>
              <a:latin typeface="+mn-lt"/>
              <a:ea typeface="+mn-ea"/>
              <a:cs typeface="+mn-cs"/>
            </a:rPr>
            <a:t>円と前年度に比べ</a:t>
          </a:r>
          <a:r>
            <a:rPr kumimoji="1" lang="en-US" altLang="ja-JP" sz="1100" b="0" i="0" baseline="0">
              <a:solidFill>
                <a:schemeClr val="dk1"/>
              </a:solidFill>
              <a:effectLst/>
              <a:latin typeface="+mn-lt"/>
              <a:ea typeface="+mn-ea"/>
              <a:cs typeface="+mn-cs"/>
            </a:rPr>
            <a:t>590</a:t>
          </a:r>
          <a:r>
            <a:rPr kumimoji="1" lang="ja-JP" altLang="ja-JP" sz="1100" b="0" i="0" baseline="0">
              <a:solidFill>
                <a:schemeClr val="dk1"/>
              </a:solidFill>
              <a:effectLst/>
              <a:latin typeface="+mn-lt"/>
              <a:ea typeface="+mn-ea"/>
              <a:cs typeface="+mn-cs"/>
            </a:rPr>
            <a:t>円増加し、類似団体平均より</a:t>
          </a:r>
          <a:r>
            <a:rPr kumimoji="1" lang="en-US" altLang="ja-JP" sz="1100" b="0" i="0" baseline="0">
              <a:solidFill>
                <a:schemeClr val="dk1"/>
              </a:solidFill>
              <a:effectLst/>
              <a:latin typeface="+mn-lt"/>
              <a:ea typeface="+mn-ea"/>
              <a:cs typeface="+mn-cs"/>
            </a:rPr>
            <a:t>2,748</a:t>
          </a:r>
          <a:r>
            <a:rPr kumimoji="1" lang="ja-JP" altLang="ja-JP" sz="1100" b="0" i="0" baseline="0">
              <a:solidFill>
                <a:schemeClr val="dk1"/>
              </a:solidFill>
              <a:effectLst/>
              <a:latin typeface="+mn-lt"/>
              <a:ea typeface="+mn-ea"/>
              <a:cs typeface="+mn-cs"/>
            </a:rPr>
            <a:t>円高くなって</a:t>
          </a:r>
          <a:r>
            <a:rPr kumimoji="1" lang="ja-JP" altLang="en-US" sz="1100" b="0" i="0" baseline="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消防費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、昨年度と</a:t>
          </a:r>
          <a:r>
            <a:rPr kumimoji="1" lang="ja-JP" altLang="en-US" sz="1100" b="0" i="0" baseline="0">
              <a:solidFill>
                <a:schemeClr val="dk1"/>
              </a:solidFill>
              <a:effectLst/>
              <a:latin typeface="+mn-lt"/>
              <a:ea typeface="+mn-ea"/>
              <a:cs typeface="+mn-cs"/>
            </a:rPr>
            <a:t>比較して</a:t>
          </a:r>
          <a:r>
            <a:rPr kumimoji="1" lang="en-US" altLang="ja-JP" sz="1100" b="0" i="0" baseline="0">
              <a:solidFill>
                <a:schemeClr val="dk1"/>
              </a:solidFill>
              <a:effectLst/>
              <a:latin typeface="+mn-lt"/>
              <a:ea typeface="+mn-ea"/>
              <a:cs typeface="+mn-cs"/>
            </a:rPr>
            <a:t>19,650</a:t>
          </a:r>
          <a:r>
            <a:rPr kumimoji="1" lang="ja-JP" altLang="ja-JP" sz="1100" b="0" i="0" baseline="0">
              <a:solidFill>
                <a:schemeClr val="dk1"/>
              </a:solidFill>
              <a:effectLst/>
              <a:latin typeface="+mn-lt"/>
              <a:ea typeface="+mn-ea"/>
              <a:cs typeface="+mn-cs"/>
            </a:rPr>
            <a:t>円減となった</a:t>
          </a:r>
          <a:r>
            <a:rPr kumimoji="1" lang="ja-JP" altLang="en-US" sz="1100" b="0" i="0" baseline="0">
              <a:solidFill>
                <a:schemeClr val="dk1"/>
              </a:solidFill>
              <a:effectLst/>
              <a:latin typeface="+mn-lt"/>
              <a:ea typeface="+mn-ea"/>
              <a:cs typeface="+mn-cs"/>
            </a:rPr>
            <a:t>のは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計画的に実施している蓬田村消防団屯所の改修工事について工期の関係上、設計と工事年度を分けた事によるもので、一時的なものである。</a:t>
          </a:r>
          <a:r>
            <a:rPr kumimoji="1" lang="ja-JP" altLang="ja-JP" sz="1100" b="0" i="0" baseline="0">
              <a:solidFill>
                <a:schemeClr val="dk1"/>
              </a:solidFill>
              <a:effectLst/>
              <a:latin typeface="+mn-lt"/>
              <a:ea typeface="+mn-ea"/>
              <a:cs typeface="+mn-cs"/>
            </a:rPr>
            <a:t>今後も消防団屯所</a:t>
          </a:r>
          <a:r>
            <a:rPr kumimoji="1" lang="ja-JP" altLang="en-US" sz="1100" b="0" i="0" baseline="0">
              <a:solidFill>
                <a:schemeClr val="dk1"/>
              </a:solidFill>
              <a:effectLst/>
              <a:latin typeface="+mn-lt"/>
              <a:ea typeface="+mn-ea"/>
              <a:cs typeface="+mn-cs"/>
            </a:rPr>
            <a:t>等の</a:t>
          </a:r>
          <a:r>
            <a:rPr kumimoji="1" lang="ja-JP" altLang="ja-JP" sz="1100" b="0" i="0" baseline="0">
              <a:solidFill>
                <a:schemeClr val="dk1"/>
              </a:solidFill>
              <a:effectLst/>
              <a:latin typeface="+mn-lt"/>
              <a:ea typeface="+mn-ea"/>
              <a:cs typeface="+mn-cs"/>
            </a:rPr>
            <a:t>更新が数年間続くため、</a:t>
          </a:r>
          <a:r>
            <a:rPr kumimoji="1" lang="ja-JP" altLang="en-US" sz="1100" b="0" i="0" baseline="0">
              <a:solidFill>
                <a:schemeClr val="dk1"/>
              </a:solidFill>
              <a:effectLst/>
              <a:latin typeface="+mn-lt"/>
              <a:ea typeface="+mn-ea"/>
              <a:cs typeface="+mn-cs"/>
            </a:rPr>
            <a:t>基本的には</a:t>
          </a:r>
          <a:r>
            <a:rPr kumimoji="1" lang="ja-JP" altLang="ja-JP" sz="1100" b="0" i="0" baseline="0">
              <a:solidFill>
                <a:schemeClr val="dk1"/>
              </a:solidFill>
              <a:effectLst/>
              <a:latin typeface="+mn-lt"/>
              <a:ea typeface="+mn-ea"/>
              <a:cs typeface="+mn-cs"/>
            </a:rPr>
            <a:t>横ばいか物価高騰の影響を受けて増加傾向で推移することが見込まれる。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他に大きく変動した項目として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総務費で</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新庁舎建設工事に係る費用（</a:t>
          </a:r>
          <a:r>
            <a:rPr kumimoji="1" lang="en-US" altLang="ja-JP" sz="1100" b="0" i="0" baseline="0">
              <a:solidFill>
                <a:schemeClr val="dk1"/>
              </a:solidFill>
              <a:effectLst/>
              <a:latin typeface="+mn-lt"/>
              <a:ea typeface="+mn-ea"/>
              <a:cs typeface="+mn-cs"/>
            </a:rPr>
            <a:t>223,469</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の増により、前年度から</a:t>
          </a:r>
          <a:r>
            <a:rPr kumimoji="1" lang="en-US" altLang="ja-JP" sz="1100" b="0" i="0" baseline="0">
              <a:solidFill>
                <a:schemeClr val="dk1"/>
              </a:solidFill>
              <a:effectLst/>
              <a:latin typeface="+mn-lt"/>
              <a:ea typeface="+mn-ea"/>
              <a:cs typeface="+mn-cs"/>
            </a:rPr>
            <a:t>96,345</a:t>
          </a:r>
          <a:r>
            <a:rPr kumimoji="1" lang="ja-JP" altLang="en-US" sz="1100" b="0" i="0" baseline="0">
              <a:solidFill>
                <a:schemeClr val="dk1"/>
              </a:solidFill>
              <a:effectLst/>
              <a:latin typeface="+mn-lt"/>
              <a:ea typeface="+mn-ea"/>
              <a:cs typeface="+mn-cs"/>
            </a:rPr>
            <a:t>円増加した。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次年度以降は、本格的に本体工事が実施され、これまで以上に費用がかかることが見込まれるため、</a:t>
          </a:r>
          <a:r>
            <a:rPr kumimoji="1" lang="ja-JP" altLang="ja-JP" sz="1100" b="0" i="0" baseline="0">
              <a:solidFill>
                <a:schemeClr val="dk1"/>
              </a:solidFill>
              <a:effectLst/>
              <a:latin typeface="+mn-lt"/>
              <a:ea typeface="+mn-ea"/>
              <a:cs typeface="+mn-cs"/>
            </a:rPr>
            <a:t>今まで以上に事務事業の見直しや廃止を含めた歳出の抑制を徹底し、行財政運営の悪化を最小限に止めるよう努める。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E377389-2873-46D6-99DD-9024D86781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48A1C44-2187-4EB5-89FE-8F24B94A3384}"/>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09ADC2D-4AD0-4DF4-8509-DCEEE734D992}"/>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D31BD75-0F78-46EB-B1E5-A5CCCABEDB36}"/>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870351FE-3F3B-4BBF-8009-D5422819096C}"/>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A604E3C5-BCEA-4AAA-A01D-6DFB7FDFC89F}"/>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B43E85A-6225-4F38-83C6-578B6EFEB8B5}"/>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E0B095B-CDFF-4BDF-8F77-10F2752C8E7C}"/>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E41930E-AB8C-4DDF-A669-DCF21D3EFFFA}"/>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BD220DB-6D5C-4F21-B289-0309CDDC7D27}"/>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F3EF564-C9BA-4AB9-8341-C2398D29AD87}"/>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A678BBE-67A5-403B-B880-3515494424FC}"/>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427B825-F467-4166-A461-2D93C4AFD92E}"/>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財政調整基金残高（</a:t>
          </a:r>
          <a:r>
            <a:rPr kumimoji="1" lang="en-US" altLang="ja-JP" sz="1000" b="0" i="0" baseline="0">
              <a:solidFill>
                <a:schemeClr val="dk1"/>
              </a:solidFill>
              <a:effectLst/>
              <a:latin typeface="+mn-lt"/>
              <a:ea typeface="+mn-ea"/>
              <a:cs typeface="+mn-cs"/>
            </a:rPr>
            <a:t>1,535,261</a:t>
          </a:r>
          <a:r>
            <a:rPr kumimoji="1" lang="ja-JP" altLang="ja-JP" sz="1000" b="0" i="0" baseline="0">
              <a:solidFill>
                <a:schemeClr val="dk1"/>
              </a:solidFill>
              <a:effectLst/>
              <a:latin typeface="+mn-lt"/>
              <a:ea typeface="+mn-ea"/>
              <a:cs typeface="+mn-cs"/>
            </a:rPr>
            <a:t>千円）は前年度比で</a:t>
          </a:r>
          <a:r>
            <a:rPr kumimoji="1" lang="en-US" altLang="ja-JP" sz="1000" b="0" i="0" baseline="0">
              <a:solidFill>
                <a:schemeClr val="dk1"/>
              </a:solidFill>
              <a:effectLst/>
              <a:latin typeface="+mn-lt"/>
              <a:ea typeface="+mn-ea"/>
              <a:cs typeface="+mn-cs"/>
            </a:rPr>
            <a:t>65,044</a:t>
          </a:r>
          <a:r>
            <a:rPr kumimoji="1" lang="ja-JP" altLang="ja-JP" sz="1000" b="0" i="0" baseline="0">
              <a:solidFill>
                <a:schemeClr val="dk1"/>
              </a:solidFill>
              <a:effectLst/>
              <a:latin typeface="+mn-lt"/>
              <a:ea typeface="+mn-ea"/>
              <a:cs typeface="+mn-cs"/>
            </a:rPr>
            <a:t>千円増と着実に積み立てられており、標準財政規模比では</a:t>
          </a:r>
          <a:r>
            <a:rPr kumimoji="1" lang="en-US" altLang="ja-JP" sz="1000" b="0" i="0" baseline="0">
              <a:solidFill>
                <a:schemeClr val="dk1"/>
              </a:solidFill>
              <a:effectLst/>
              <a:latin typeface="+mn-lt"/>
              <a:ea typeface="+mn-ea"/>
              <a:cs typeface="+mn-cs"/>
            </a:rPr>
            <a:t>91.43</a:t>
          </a:r>
          <a:r>
            <a:rPr kumimoji="1" lang="ja-JP" altLang="ja-JP" sz="1000" b="0" i="0" baseline="0">
              <a:solidFill>
                <a:schemeClr val="dk1"/>
              </a:solidFill>
              <a:effectLst/>
              <a:latin typeface="+mn-lt"/>
              <a:ea typeface="+mn-ea"/>
              <a:cs typeface="+mn-cs"/>
            </a:rPr>
            <a:t>％と前年度より</a:t>
          </a:r>
          <a:r>
            <a:rPr kumimoji="1" lang="en-US" altLang="ja-JP" sz="1000" b="0" i="0" baseline="0">
              <a:solidFill>
                <a:schemeClr val="dk1"/>
              </a:solidFill>
              <a:effectLst/>
              <a:latin typeface="+mn-lt"/>
              <a:ea typeface="+mn-ea"/>
              <a:cs typeface="+mn-cs"/>
            </a:rPr>
            <a:t>3.49</a:t>
          </a:r>
          <a:r>
            <a:rPr kumimoji="1" lang="ja-JP" altLang="ja-JP" sz="1000" b="0" i="0" baseline="0">
              <a:solidFill>
                <a:schemeClr val="dk1"/>
              </a:solidFill>
              <a:effectLst/>
              <a:latin typeface="+mn-lt"/>
              <a:ea typeface="+mn-ea"/>
              <a:cs typeface="+mn-cs"/>
            </a:rPr>
            <a:t>ポイントの増となっている。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前年度と比較して、実質収支額がマイナス</a:t>
          </a:r>
          <a:r>
            <a:rPr kumimoji="1" lang="en-US" altLang="ja-JP" sz="1000" b="0" i="0" baseline="0">
              <a:solidFill>
                <a:schemeClr val="dk1"/>
              </a:solidFill>
              <a:effectLst/>
              <a:latin typeface="+mn-lt"/>
              <a:ea typeface="+mn-ea"/>
              <a:cs typeface="+mn-cs"/>
            </a:rPr>
            <a:t>1.08</a:t>
          </a:r>
          <a:r>
            <a:rPr kumimoji="1" lang="ja-JP" altLang="en-US" sz="1000" b="0" i="0" baseline="0">
              <a:solidFill>
                <a:schemeClr val="dk1"/>
              </a:solidFill>
              <a:effectLst/>
              <a:latin typeface="+mn-lt"/>
              <a:ea typeface="+mn-ea"/>
              <a:cs typeface="+mn-cs"/>
            </a:rPr>
            <a:t>ポイント、実質単年度収支がマイナス</a:t>
          </a:r>
          <a:r>
            <a:rPr kumimoji="1" lang="en-US" altLang="ja-JP" sz="1000" b="0" i="0" baseline="0">
              <a:solidFill>
                <a:schemeClr val="dk1"/>
              </a:solidFill>
              <a:effectLst/>
              <a:latin typeface="+mn-lt"/>
              <a:ea typeface="+mn-ea"/>
              <a:cs typeface="+mn-cs"/>
            </a:rPr>
            <a:t>3.10</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なったが、</a:t>
          </a:r>
          <a:r>
            <a:rPr kumimoji="1" lang="ja-JP" altLang="en-US" sz="1000" b="0" i="0" baseline="0">
              <a:solidFill>
                <a:schemeClr val="dk1"/>
              </a:solidFill>
              <a:effectLst/>
              <a:latin typeface="+mn-lt"/>
              <a:ea typeface="+mn-ea"/>
              <a:cs typeface="+mn-cs"/>
            </a:rPr>
            <a:t>これは、普通建設事業費の新庁舎建設事業費の増（前年度比</a:t>
          </a:r>
          <a:r>
            <a:rPr kumimoji="1" lang="en-US" altLang="ja-JP" sz="1000" b="0" i="0" baseline="0">
              <a:solidFill>
                <a:schemeClr val="dk1"/>
              </a:solidFill>
              <a:effectLst/>
              <a:latin typeface="+mn-lt"/>
              <a:ea typeface="+mn-ea"/>
              <a:cs typeface="+mn-cs"/>
            </a:rPr>
            <a:t>157,136</a:t>
          </a:r>
          <a:r>
            <a:rPr kumimoji="1" lang="ja-JP" altLang="en-US" sz="1000" b="0" i="0" baseline="0">
              <a:solidFill>
                <a:schemeClr val="dk1"/>
              </a:solidFill>
              <a:effectLst/>
              <a:latin typeface="+mn-lt"/>
              <a:ea typeface="+mn-ea"/>
              <a:cs typeface="+mn-cs"/>
            </a:rPr>
            <a:t>千円）、蓬田村農業者トレーニングセンター外壁改修工事費の増（</a:t>
          </a:r>
          <a:r>
            <a:rPr kumimoji="1" lang="en-US" altLang="ja-JP" sz="1000" b="0" i="0" baseline="0">
              <a:solidFill>
                <a:schemeClr val="dk1"/>
              </a:solidFill>
              <a:effectLst/>
              <a:latin typeface="+mn-lt"/>
              <a:ea typeface="+mn-ea"/>
              <a:cs typeface="+mn-cs"/>
            </a:rPr>
            <a:t>51,383</a:t>
          </a:r>
          <a:r>
            <a:rPr kumimoji="1" lang="ja-JP" altLang="en-US" sz="1000" b="0" i="0" baseline="0">
              <a:solidFill>
                <a:schemeClr val="dk1"/>
              </a:solidFill>
              <a:effectLst/>
              <a:latin typeface="+mn-lt"/>
              <a:ea typeface="+mn-ea"/>
              <a:cs typeface="+mn-cs"/>
            </a:rPr>
            <a:t>千円）等の影響を受け、歳出総額の規模が大きくなったことにより実質収支額が縮小となり、実質単年度収支にも影響を与えたためである。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ja-JP" sz="1000" b="0" i="0" baseline="0">
              <a:solidFill>
                <a:schemeClr val="dk1"/>
              </a:solidFill>
              <a:effectLst/>
              <a:latin typeface="+mn-lt"/>
              <a:ea typeface="+mn-ea"/>
              <a:cs typeface="+mn-cs"/>
            </a:rPr>
            <a:t>　歳出の抑制と、担税力の強化による歳入確保により、財政基盤の強化に努める。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C5CF677-4B99-4656-881C-217575AFC0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B4C82849-C3C0-486D-976A-FF94DC6955A6}"/>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1EBFC5D0-2B93-436E-BAD7-0F354FB21FD6}"/>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834F32F-E6B0-48A0-B489-33F61FA28F2F}"/>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4DD8C685-E5B8-4F54-AB6C-D7165C779955}"/>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C4FCF956-FDCC-4E08-A59D-1E21A453332E}"/>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763D3255-8BFC-4F7F-8F04-0071783A327D}"/>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oneCellAnchor>
    <xdr:from>
      <xdr:col>1</xdr:col>
      <xdr:colOff>0</xdr:colOff>
      <xdr:row>3</xdr:row>
      <xdr:rowOff>28575</xdr:rowOff>
    </xdr:from>
    <xdr:ext cx="4314825" cy="381000"/>
    <xdr:sp macro="" textlink="">
      <xdr:nvSpPr>
        <xdr:cNvPr id="9" name="テキスト ボックス 6">
          <a:extLst>
            <a:ext uri="{FF2B5EF4-FFF2-40B4-BE49-F238E27FC236}">
              <a16:creationId xmlns:a16="http://schemas.microsoft.com/office/drawing/2014/main" id="{C312F7AB-D5DB-4451-897A-907A2C8D4538}"/>
            </a:ext>
          </a:extLst>
        </xdr:cNvPr>
        <xdr:cNvSpPr txBox="1">
          <a:spLocks noChangeArrowheads="1"/>
        </xdr:cNvSpPr>
      </xdr:nvSpPr>
      <xdr:spPr bwMode="auto">
        <a:xfrm>
          <a:off x="504825" y="5429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160D4764-43AE-4E7D-B8A3-8A3F52A64CDB}"/>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連結実質赤字比率については赤字が発生しておらず、一般会計、特別会計において概ね良好な状態である。</a:t>
          </a:r>
          <a:endParaRPr lang="ja-JP" altLang="ja-JP" sz="1400">
            <a:effectLst/>
          </a:endParaRPr>
        </a:p>
        <a:p>
          <a:r>
            <a:rPr kumimoji="1" lang="ja-JP" altLang="ja-JP" sz="1100">
              <a:solidFill>
                <a:schemeClr val="dk1"/>
              </a:solidFill>
              <a:effectLst/>
              <a:latin typeface="+mn-lt"/>
              <a:ea typeface="+mn-ea"/>
              <a:cs typeface="+mn-cs"/>
            </a:rPr>
            <a:t>　一番増減のあった一般会計</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普通建設事業費の新庁舎建設事業費の増（前年度比</a:t>
          </a:r>
          <a:r>
            <a:rPr kumimoji="1" lang="en-US" altLang="ja-JP" sz="1100" b="0" i="0" baseline="0">
              <a:solidFill>
                <a:schemeClr val="dk1"/>
              </a:solidFill>
              <a:effectLst/>
              <a:latin typeface="+mn-lt"/>
              <a:ea typeface="+mn-ea"/>
              <a:cs typeface="+mn-cs"/>
            </a:rPr>
            <a:t>157,136</a:t>
          </a:r>
          <a:r>
            <a:rPr kumimoji="1" lang="ja-JP" altLang="ja-JP" sz="1100" b="0" i="0" baseline="0">
              <a:solidFill>
                <a:schemeClr val="dk1"/>
              </a:solidFill>
              <a:effectLst/>
              <a:latin typeface="+mn-lt"/>
              <a:ea typeface="+mn-ea"/>
              <a:cs typeface="+mn-cs"/>
            </a:rPr>
            <a:t>千円）、蓬田村農業者トレーニングセンター外壁改修工事費の増（</a:t>
          </a:r>
          <a:r>
            <a:rPr kumimoji="1" lang="en-US" altLang="ja-JP" sz="1100" b="0" i="0" baseline="0">
              <a:solidFill>
                <a:schemeClr val="dk1"/>
              </a:solidFill>
              <a:effectLst/>
              <a:latin typeface="+mn-lt"/>
              <a:ea typeface="+mn-ea"/>
              <a:cs typeface="+mn-cs"/>
            </a:rPr>
            <a:t>51,383</a:t>
          </a:r>
          <a:r>
            <a:rPr kumimoji="1" lang="ja-JP" altLang="ja-JP" sz="1100" b="0" i="0" baseline="0">
              <a:solidFill>
                <a:schemeClr val="dk1"/>
              </a:solidFill>
              <a:effectLst/>
              <a:latin typeface="+mn-lt"/>
              <a:ea typeface="+mn-ea"/>
              <a:cs typeface="+mn-cs"/>
            </a:rPr>
            <a:t>千円）等の影響を受け、歳出総額の規模が大きくなったことにより実質収支額が縮小となり、実質単年度収支</a:t>
          </a:r>
          <a:r>
            <a:rPr kumimoji="1" lang="ja-JP" altLang="en-US" sz="1100" b="0" i="0" baseline="0">
              <a:solidFill>
                <a:schemeClr val="dk1"/>
              </a:solidFill>
              <a:effectLst/>
              <a:latin typeface="+mn-lt"/>
              <a:ea typeface="+mn-ea"/>
              <a:cs typeface="+mn-cs"/>
            </a:rPr>
            <a:t>がマイナスになったため、標準財政規模比で前年度から</a:t>
          </a:r>
          <a:r>
            <a:rPr kumimoji="1" lang="en-US" altLang="ja-JP" sz="1100" b="0" i="0" baseline="0">
              <a:solidFill>
                <a:schemeClr val="dk1"/>
              </a:solidFill>
              <a:effectLst/>
              <a:latin typeface="+mn-lt"/>
              <a:ea typeface="+mn-ea"/>
              <a:cs typeface="+mn-cs"/>
            </a:rPr>
            <a:t>1.08</a:t>
          </a:r>
          <a:r>
            <a:rPr kumimoji="1" lang="ja-JP" altLang="en-US" sz="1100" b="0" i="0" baseline="0">
              <a:solidFill>
                <a:schemeClr val="dk1"/>
              </a:solidFill>
              <a:effectLst/>
              <a:latin typeface="+mn-lt"/>
              <a:ea typeface="+mn-ea"/>
              <a:cs typeface="+mn-cs"/>
            </a:rPr>
            <a:t>ポイントマイナスの</a:t>
          </a:r>
          <a:r>
            <a:rPr kumimoji="1" lang="en-US" altLang="ja-JP" sz="1100" b="0" i="0" baseline="0">
              <a:solidFill>
                <a:schemeClr val="dk1"/>
              </a:solidFill>
              <a:effectLst/>
              <a:latin typeface="+mn-lt"/>
              <a:ea typeface="+mn-ea"/>
              <a:cs typeface="+mn-cs"/>
            </a:rPr>
            <a:t>3.66</a:t>
          </a:r>
          <a:r>
            <a:rPr kumimoji="1" lang="ja-JP" altLang="en-US"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r>
            <a:rPr kumimoji="1" lang="ja-JP" altLang="en-US" sz="1100">
              <a:solidFill>
                <a:schemeClr val="dk1"/>
              </a:solidFill>
              <a:effectLst/>
              <a:latin typeface="+mn-lt"/>
              <a:ea typeface="+mn-ea"/>
              <a:cs typeface="+mn-cs"/>
            </a:rPr>
            <a:t>今後も各種事業内容を精査し、黒字収支を維持しつつ、更なる行政サービスの充実を図っていく。</a:t>
          </a:r>
          <a:endParaRPr lang="ja-JP" altLang="ja-JP" sz="1400">
            <a:effectLst/>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CF74449-2B60-46EA-B8AE-FFB80BF71F47}"/>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97995BE7-8B4B-42FB-AFAB-0DCC1DE7A16D}"/>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7C4B6FA3-4658-4916-ABBD-6E4B452F3F3C}"/>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506CF9AD-6DC1-48C6-86D6-A4EC1753B75B}"/>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BD09B3A7-A27E-4929-A68F-C6610AD1B41C}"/>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7D55375B-431B-47D0-9628-48804F70884F}"/>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A0F880D-ECCC-4AA6-A3E1-58BBBB1E72F4}"/>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641ADE90-4A53-400D-949F-876967210B73}"/>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B972149B-F1AB-43ED-AD98-1754F21A8EDA}"/>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87.103\share\&#20225;&#30011;&#36001;&#25919;&#29677;\&#36001;&#25919;&#38306;&#20418;\&#36001;&#25919;&#29366;&#27841;&#36039;&#26009;&#38598;\R5\250303_3.13&#12294;&#8215;&#20196;&#21644;5&#24180;&#24230;&#36001;&#25919;&#29366;&#27841;&#36039;&#26009;&#38598;&#12398;&#20316;&#25104;\&#12304;&#36001;&#25919;&#29366;&#27841;&#36039;&#26009;&#38598;&#12305;_023043_&#34028;&#30000;&#26449;_2023.xlsx" TargetMode="External"/><Relationship Id="rId1" Type="http://schemas.openxmlformats.org/officeDocument/2006/relationships/externalLinkPath" Target="/&#20225;&#30011;&#36001;&#25919;&#29677;/&#36001;&#25919;&#38306;&#20418;/&#36001;&#25919;&#29366;&#27841;&#36039;&#26009;&#38598;/R5/250303_3.13&#12294;&#8215;&#20196;&#21644;5&#24180;&#24230;&#36001;&#25919;&#29366;&#27841;&#36039;&#26009;&#38598;&#12398;&#20316;&#25104;/&#12304;&#36001;&#25919;&#29366;&#27841;&#36039;&#26009;&#38598;&#12305;_023043_&#34028;&#30000;&#2644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84432</v>
          </cell>
          <cell r="F3">
            <v>268375</v>
          </cell>
        </row>
        <row r="5">
          <cell r="A5" t="str">
            <v xml:space="preserve"> R02</v>
          </cell>
          <cell r="D5">
            <v>97450</v>
          </cell>
          <cell r="F5">
            <v>301035</v>
          </cell>
        </row>
        <row r="7">
          <cell r="A7" t="str">
            <v xml:space="preserve"> R03</v>
          </cell>
          <cell r="D7">
            <v>122107</v>
          </cell>
          <cell r="F7">
            <v>277467</v>
          </cell>
        </row>
        <row r="9">
          <cell r="A9" t="str">
            <v xml:space="preserve"> R04</v>
          </cell>
          <cell r="D9">
            <v>103315</v>
          </cell>
          <cell r="F9">
            <v>282256</v>
          </cell>
        </row>
        <row r="11">
          <cell r="A11" t="str">
            <v xml:space="preserve"> R05</v>
          </cell>
          <cell r="D11">
            <v>193241</v>
          </cell>
          <cell r="F11">
            <v>295341</v>
          </cell>
        </row>
        <row r="18">
          <cell r="B18" t="str">
            <v>R01</v>
          </cell>
          <cell r="C18" t="str">
            <v>R02</v>
          </cell>
          <cell r="D18" t="str">
            <v>R03</v>
          </cell>
          <cell r="E18" t="str">
            <v>R04</v>
          </cell>
          <cell r="F18" t="str">
            <v>R05</v>
          </cell>
        </row>
        <row r="19">
          <cell r="A19" t="str">
            <v>実質収支額</v>
          </cell>
          <cell r="B19">
            <v>2.65</v>
          </cell>
          <cell r="C19">
            <v>4.78</v>
          </cell>
          <cell r="D19">
            <v>2.62</v>
          </cell>
          <cell r="E19">
            <v>4.78</v>
          </cell>
          <cell r="F19">
            <v>3.7</v>
          </cell>
        </row>
        <row r="20">
          <cell r="A20" t="str">
            <v>財政調整基金残高</v>
          </cell>
          <cell r="B20">
            <v>88.66</v>
          </cell>
          <cell r="C20">
            <v>87.04</v>
          </cell>
          <cell r="D20">
            <v>83.3</v>
          </cell>
          <cell r="E20">
            <v>87.94</v>
          </cell>
          <cell r="F20">
            <v>91.43</v>
          </cell>
        </row>
        <row r="21">
          <cell r="A21" t="str">
            <v>実質単年度収支</v>
          </cell>
          <cell r="B21">
            <v>2.99</v>
          </cell>
          <cell r="C21">
            <v>3.11</v>
          </cell>
          <cell r="D21">
            <v>-1.37</v>
          </cell>
          <cell r="E21">
            <v>2.1</v>
          </cell>
          <cell r="F21">
            <v>-1</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蓬田村後期高齢者医療特別会計</v>
          </cell>
          <cell r="B31" t="e">
            <v>#N/A</v>
          </cell>
          <cell r="C31">
            <v>0</v>
          </cell>
          <cell r="D31" t="e">
            <v>#N/A</v>
          </cell>
          <cell r="E31">
            <v>0</v>
          </cell>
          <cell r="F31" t="e">
            <v>#N/A</v>
          </cell>
          <cell r="G31">
            <v>0.01</v>
          </cell>
          <cell r="H31" t="e">
            <v>#N/A</v>
          </cell>
          <cell r="I31">
            <v>0.05</v>
          </cell>
          <cell r="J31" t="e">
            <v>#N/A</v>
          </cell>
          <cell r="K31">
            <v>0.01</v>
          </cell>
        </row>
        <row r="32">
          <cell r="A32" t="str">
            <v>蓬田村学校給食センター特別会計</v>
          </cell>
          <cell r="B32" t="e">
            <v>#N/A</v>
          </cell>
          <cell r="C32">
            <v>0</v>
          </cell>
          <cell r="D32" t="e">
            <v>#N/A</v>
          </cell>
          <cell r="E32">
            <v>0.04</v>
          </cell>
          <cell r="F32" t="e">
            <v>#N/A</v>
          </cell>
          <cell r="G32">
            <v>0.03</v>
          </cell>
          <cell r="H32" t="e">
            <v>#N/A</v>
          </cell>
          <cell r="I32">
            <v>0.03</v>
          </cell>
          <cell r="J32" t="e">
            <v>#N/A</v>
          </cell>
          <cell r="K32">
            <v>0.03</v>
          </cell>
        </row>
        <row r="33">
          <cell r="A33" t="str">
            <v>蓬田村国民健康保険特別会計</v>
          </cell>
          <cell r="B33" t="e">
            <v>#N/A</v>
          </cell>
          <cell r="C33">
            <v>0.1</v>
          </cell>
          <cell r="D33" t="e">
            <v>#N/A</v>
          </cell>
          <cell r="E33">
            <v>7.0000000000000007E-2</v>
          </cell>
          <cell r="F33" t="e">
            <v>#N/A</v>
          </cell>
          <cell r="G33">
            <v>0.03</v>
          </cell>
          <cell r="H33" t="e">
            <v>#N/A</v>
          </cell>
          <cell r="I33">
            <v>0.06</v>
          </cell>
          <cell r="J33" t="e">
            <v>#N/A</v>
          </cell>
          <cell r="K33">
            <v>0.08</v>
          </cell>
        </row>
        <row r="34">
          <cell r="A34" t="str">
            <v>蓬田村介護保険特別会計</v>
          </cell>
          <cell r="B34" t="e">
            <v>#N/A</v>
          </cell>
          <cell r="C34">
            <v>0.02</v>
          </cell>
          <cell r="D34" t="e">
            <v>#N/A</v>
          </cell>
          <cell r="E34">
            <v>0.17</v>
          </cell>
          <cell r="F34" t="e">
            <v>#N/A</v>
          </cell>
          <cell r="G34">
            <v>0.2</v>
          </cell>
          <cell r="H34" t="e">
            <v>#N/A</v>
          </cell>
          <cell r="I34">
            <v>0.26</v>
          </cell>
          <cell r="J34" t="e">
            <v>#N/A</v>
          </cell>
          <cell r="K34">
            <v>0.22</v>
          </cell>
        </row>
        <row r="35">
          <cell r="A35" t="str">
            <v>蓬田村簡易水道事業特別会計</v>
          </cell>
          <cell r="B35" t="e">
            <v>#N/A</v>
          </cell>
          <cell r="C35">
            <v>0.06</v>
          </cell>
          <cell r="D35" t="e">
            <v>#N/A</v>
          </cell>
          <cell r="E35">
            <v>0.09</v>
          </cell>
          <cell r="F35" t="e">
            <v>#N/A</v>
          </cell>
          <cell r="G35">
            <v>0.3</v>
          </cell>
          <cell r="H35" t="e">
            <v>#N/A</v>
          </cell>
          <cell r="I35">
            <v>0.73</v>
          </cell>
          <cell r="J35" t="e">
            <v>#N/A</v>
          </cell>
          <cell r="K35">
            <v>0.65</v>
          </cell>
        </row>
        <row r="36">
          <cell r="A36" t="str">
            <v>一般会計</v>
          </cell>
          <cell r="B36" t="e">
            <v>#N/A</v>
          </cell>
          <cell r="C36">
            <v>2.64</v>
          </cell>
          <cell r="D36" t="e">
            <v>#N/A</v>
          </cell>
          <cell r="E36">
            <v>4.7300000000000004</v>
          </cell>
          <cell r="F36" t="e">
            <v>#N/A</v>
          </cell>
          <cell r="G36">
            <v>2.58</v>
          </cell>
          <cell r="H36" t="e">
            <v>#N/A</v>
          </cell>
          <cell r="I36">
            <v>4.74</v>
          </cell>
          <cell r="J36" t="e">
            <v>#N/A</v>
          </cell>
          <cell r="K36">
            <v>3.66</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181</v>
          </cell>
          <cell r="E42"/>
          <cell r="F42"/>
          <cell r="G42">
            <v>171</v>
          </cell>
          <cell r="H42"/>
          <cell r="I42"/>
          <cell r="J42">
            <v>173</v>
          </cell>
          <cell r="K42"/>
          <cell r="L42"/>
          <cell r="M42">
            <v>173</v>
          </cell>
          <cell r="N42"/>
          <cell r="O42"/>
          <cell r="P42">
            <v>165</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5</v>
          </cell>
          <cell r="C45"/>
          <cell r="D45"/>
          <cell r="E45">
            <v>5</v>
          </cell>
          <cell r="F45"/>
          <cell r="G45"/>
          <cell r="H45">
            <v>5</v>
          </cell>
          <cell r="I45"/>
          <cell r="J45"/>
          <cell r="K45">
            <v>5</v>
          </cell>
          <cell r="L45"/>
          <cell r="M45"/>
          <cell r="N45">
            <v>5</v>
          </cell>
          <cell r="O45"/>
          <cell r="P45"/>
        </row>
        <row r="46">
          <cell r="A46" t="str">
            <v>公営企業債の元利償還金に対する繰入金</v>
          </cell>
          <cell r="B46">
            <v>39</v>
          </cell>
          <cell r="C46"/>
          <cell r="D46"/>
          <cell r="E46">
            <v>37</v>
          </cell>
          <cell r="F46"/>
          <cell r="G46"/>
          <cell r="H46">
            <v>46</v>
          </cell>
          <cell r="I46"/>
          <cell r="J46"/>
          <cell r="K46">
            <v>49</v>
          </cell>
          <cell r="L46"/>
          <cell r="M46"/>
          <cell r="N46">
            <v>48</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174</v>
          </cell>
          <cell r="C49"/>
          <cell r="D49"/>
          <cell r="E49">
            <v>176</v>
          </cell>
          <cell r="F49"/>
          <cell r="G49"/>
          <cell r="H49">
            <v>191</v>
          </cell>
          <cell r="I49"/>
          <cell r="J49"/>
          <cell r="K49">
            <v>216</v>
          </cell>
          <cell r="L49"/>
          <cell r="M49"/>
          <cell r="N49">
            <v>213</v>
          </cell>
          <cell r="O49"/>
          <cell r="P49"/>
        </row>
        <row r="50">
          <cell r="A50" t="str">
            <v>実質公債費比率の分子</v>
          </cell>
          <cell r="B50" t="e">
            <v>#N/A</v>
          </cell>
          <cell r="C50">
            <v>37</v>
          </cell>
          <cell r="D50" t="e">
            <v>#N/A</v>
          </cell>
          <cell r="E50" t="e">
            <v>#N/A</v>
          </cell>
          <cell r="F50">
            <v>47</v>
          </cell>
          <cell r="G50" t="e">
            <v>#N/A</v>
          </cell>
          <cell r="H50" t="e">
            <v>#N/A</v>
          </cell>
          <cell r="I50">
            <v>69</v>
          </cell>
          <cell r="J50" t="e">
            <v>#N/A</v>
          </cell>
          <cell r="K50" t="e">
            <v>#N/A</v>
          </cell>
          <cell r="L50">
            <v>97</v>
          </cell>
          <cell r="M50" t="e">
            <v>#N/A</v>
          </cell>
          <cell r="N50" t="e">
            <v>#N/A</v>
          </cell>
          <cell r="O50">
            <v>101</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1704</v>
          </cell>
          <cell r="E56"/>
          <cell r="F56"/>
          <cell r="G56">
            <v>1690</v>
          </cell>
          <cell r="H56"/>
          <cell r="I56"/>
          <cell r="J56">
            <v>1607</v>
          </cell>
          <cell r="K56"/>
          <cell r="L56"/>
          <cell r="M56">
            <v>1555</v>
          </cell>
          <cell r="N56"/>
          <cell r="O56"/>
          <cell r="P56">
            <v>1573</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2439</v>
          </cell>
          <cell r="E58"/>
          <cell r="F58"/>
          <cell r="G58">
            <v>2681</v>
          </cell>
          <cell r="H58"/>
          <cell r="I58"/>
          <cell r="J58">
            <v>3046</v>
          </cell>
          <cell r="K58"/>
          <cell r="L58"/>
          <cell r="M58">
            <v>3277</v>
          </cell>
          <cell r="N58"/>
          <cell r="O58"/>
          <cell r="P58">
            <v>3558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324</v>
          </cell>
          <cell r="C62"/>
          <cell r="D62"/>
          <cell r="E62">
            <v>299</v>
          </cell>
          <cell r="F62"/>
          <cell r="G62"/>
          <cell r="H62">
            <v>296</v>
          </cell>
          <cell r="I62"/>
          <cell r="J62"/>
          <cell r="K62">
            <v>284</v>
          </cell>
          <cell r="L62"/>
          <cell r="M62"/>
          <cell r="N62">
            <v>291</v>
          </cell>
          <cell r="O62"/>
          <cell r="P62"/>
        </row>
        <row r="63">
          <cell r="A63" t="str">
            <v>組合等負担等見込額</v>
          </cell>
          <cell r="B63">
            <v>34</v>
          </cell>
          <cell r="C63"/>
          <cell r="D63"/>
          <cell r="E63">
            <v>31</v>
          </cell>
          <cell r="F63"/>
          <cell r="G63"/>
          <cell r="H63">
            <v>28</v>
          </cell>
          <cell r="I63"/>
          <cell r="J63"/>
          <cell r="K63">
            <v>25</v>
          </cell>
          <cell r="L63"/>
          <cell r="M63"/>
          <cell r="N63">
            <v>26</v>
          </cell>
          <cell r="O63"/>
          <cell r="P63"/>
        </row>
        <row r="64">
          <cell r="A64" t="str">
            <v>公営企業債等繰入見込額</v>
          </cell>
          <cell r="B64">
            <v>377</v>
          </cell>
          <cell r="C64"/>
          <cell r="D64"/>
          <cell r="E64">
            <v>321</v>
          </cell>
          <cell r="F64"/>
          <cell r="G64"/>
          <cell r="H64">
            <v>289</v>
          </cell>
          <cell r="I64"/>
          <cell r="J64"/>
          <cell r="K64">
            <v>276</v>
          </cell>
          <cell r="L64"/>
          <cell r="M64"/>
          <cell r="N64">
            <v>257</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1810</v>
          </cell>
          <cell r="C66"/>
          <cell r="D66"/>
          <cell r="E66">
            <v>1833</v>
          </cell>
          <cell r="F66"/>
          <cell r="G66"/>
          <cell r="H66">
            <v>1749</v>
          </cell>
          <cell r="I66"/>
          <cell r="J66"/>
          <cell r="K66">
            <v>1659</v>
          </cell>
          <cell r="L66"/>
          <cell r="M66"/>
          <cell r="N66">
            <v>1737</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6FC6-914E-4220-B915-CA86D23BB2B5}">
  <sheetPr>
    <pageSetUpPr fitToPage="1"/>
  </sheetPr>
  <dimension ref="A1:DO56"/>
  <sheetViews>
    <sheetView showGridLines="0" tabSelected="1" workbookViewId="0"/>
  </sheetViews>
  <sheetFormatPr defaultColWidth="0" defaultRowHeight="11.25" zeroHeight="1" x14ac:dyDescent="0.15"/>
  <cols>
    <col min="1" max="11" width="2.125" style="64" customWidth="1"/>
    <col min="12" max="12" width="2.25" style="64" customWidth="1"/>
    <col min="13" max="17" width="2.375" style="64" customWidth="1"/>
    <col min="18" max="119" width="2.125" style="64" customWidth="1"/>
    <col min="120" max="16384" width="0" style="64" hidden="1"/>
  </cols>
  <sheetData>
    <row r="1" spans="1:119" ht="33" customHeight="1" x14ac:dyDescent="0.15">
      <c r="B1" s="560" t="s">
        <v>154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69"/>
      <c r="DK1" s="69"/>
      <c r="DL1" s="69"/>
      <c r="DM1" s="69"/>
      <c r="DN1" s="69"/>
      <c r="DO1" s="69"/>
    </row>
    <row r="2" spans="1:119" ht="24.75" thickBot="1" x14ac:dyDescent="0.2">
      <c r="B2" s="95" t="s">
        <v>153</v>
      </c>
      <c r="C2" s="95"/>
      <c r="D2" s="94"/>
    </row>
    <row r="3" spans="1:119" ht="18.75" customHeight="1" thickBot="1" x14ac:dyDescent="0.2">
      <c r="A3" s="69"/>
      <c r="B3" s="561" t="s">
        <v>152</v>
      </c>
      <c r="C3" s="562"/>
      <c r="D3" s="562"/>
      <c r="E3" s="563"/>
      <c r="F3" s="563"/>
      <c r="G3" s="563"/>
      <c r="H3" s="563"/>
      <c r="I3" s="563"/>
      <c r="J3" s="563"/>
      <c r="K3" s="563"/>
      <c r="L3" s="563" t="s">
        <v>151</v>
      </c>
      <c r="M3" s="563"/>
      <c r="N3" s="563"/>
      <c r="O3" s="563"/>
      <c r="P3" s="563"/>
      <c r="Q3" s="563"/>
      <c r="R3" s="566"/>
      <c r="S3" s="566"/>
      <c r="T3" s="566"/>
      <c r="U3" s="566"/>
      <c r="V3" s="567"/>
      <c r="W3" s="453" t="s">
        <v>150</v>
      </c>
      <c r="X3" s="454"/>
      <c r="Y3" s="454"/>
      <c r="Z3" s="454"/>
      <c r="AA3" s="454"/>
      <c r="AB3" s="562"/>
      <c r="AC3" s="566" t="s">
        <v>149</v>
      </c>
      <c r="AD3" s="454"/>
      <c r="AE3" s="454"/>
      <c r="AF3" s="454"/>
      <c r="AG3" s="454"/>
      <c r="AH3" s="454"/>
      <c r="AI3" s="454"/>
      <c r="AJ3" s="454"/>
      <c r="AK3" s="454"/>
      <c r="AL3" s="534"/>
      <c r="AM3" s="453" t="s">
        <v>148</v>
      </c>
      <c r="AN3" s="454"/>
      <c r="AO3" s="454"/>
      <c r="AP3" s="454"/>
      <c r="AQ3" s="454"/>
      <c r="AR3" s="454"/>
      <c r="AS3" s="454"/>
      <c r="AT3" s="454"/>
      <c r="AU3" s="454"/>
      <c r="AV3" s="454"/>
      <c r="AW3" s="454"/>
      <c r="AX3" s="534"/>
      <c r="AY3" s="521" t="s">
        <v>26</v>
      </c>
      <c r="AZ3" s="522"/>
      <c r="BA3" s="522"/>
      <c r="BB3" s="522"/>
      <c r="BC3" s="522"/>
      <c r="BD3" s="522"/>
      <c r="BE3" s="522"/>
      <c r="BF3" s="522"/>
      <c r="BG3" s="522"/>
      <c r="BH3" s="522"/>
      <c r="BI3" s="522"/>
      <c r="BJ3" s="522"/>
      <c r="BK3" s="522"/>
      <c r="BL3" s="522"/>
      <c r="BM3" s="570"/>
      <c r="BN3" s="453" t="s">
        <v>147</v>
      </c>
      <c r="BO3" s="454"/>
      <c r="BP3" s="454"/>
      <c r="BQ3" s="454"/>
      <c r="BR3" s="454"/>
      <c r="BS3" s="454"/>
      <c r="BT3" s="454"/>
      <c r="BU3" s="534"/>
      <c r="BV3" s="453" t="s">
        <v>146</v>
      </c>
      <c r="BW3" s="454"/>
      <c r="BX3" s="454"/>
      <c r="BY3" s="454"/>
      <c r="BZ3" s="454"/>
      <c r="CA3" s="454"/>
      <c r="CB3" s="454"/>
      <c r="CC3" s="534"/>
      <c r="CD3" s="521" t="s">
        <v>26</v>
      </c>
      <c r="CE3" s="522"/>
      <c r="CF3" s="522"/>
      <c r="CG3" s="522"/>
      <c r="CH3" s="522"/>
      <c r="CI3" s="522"/>
      <c r="CJ3" s="522"/>
      <c r="CK3" s="522"/>
      <c r="CL3" s="522"/>
      <c r="CM3" s="522"/>
      <c r="CN3" s="522"/>
      <c r="CO3" s="522"/>
      <c r="CP3" s="522"/>
      <c r="CQ3" s="522"/>
      <c r="CR3" s="522"/>
      <c r="CS3" s="570"/>
      <c r="CT3" s="453" t="s">
        <v>145</v>
      </c>
      <c r="CU3" s="454"/>
      <c r="CV3" s="454"/>
      <c r="CW3" s="454"/>
      <c r="CX3" s="454"/>
      <c r="CY3" s="454"/>
      <c r="CZ3" s="454"/>
      <c r="DA3" s="534"/>
      <c r="DB3" s="453" t="s">
        <v>144</v>
      </c>
      <c r="DC3" s="454"/>
      <c r="DD3" s="454"/>
      <c r="DE3" s="454"/>
      <c r="DF3" s="454"/>
      <c r="DG3" s="454"/>
      <c r="DH3" s="454"/>
      <c r="DI3" s="534"/>
    </row>
    <row r="4" spans="1:119" ht="18.75" customHeight="1" x14ac:dyDescent="0.15">
      <c r="A4" s="69"/>
      <c r="B4" s="542"/>
      <c r="C4" s="543"/>
      <c r="D4" s="543"/>
      <c r="E4" s="544"/>
      <c r="F4" s="544"/>
      <c r="G4" s="544"/>
      <c r="H4" s="544"/>
      <c r="I4" s="544"/>
      <c r="J4" s="544"/>
      <c r="K4" s="544"/>
      <c r="L4" s="544"/>
      <c r="M4" s="544"/>
      <c r="N4" s="544"/>
      <c r="O4" s="544"/>
      <c r="P4" s="544"/>
      <c r="Q4" s="544"/>
      <c r="R4" s="548"/>
      <c r="S4" s="548"/>
      <c r="T4" s="548"/>
      <c r="U4" s="548"/>
      <c r="V4" s="549"/>
      <c r="W4" s="535"/>
      <c r="X4" s="350"/>
      <c r="Y4" s="350"/>
      <c r="Z4" s="350"/>
      <c r="AA4" s="350"/>
      <c r="AB4" s="543"/>
      <c r="AC4" s="548"/>
      <c r="AD4" s="350"/>
      <c r="AE4" s="350"/>
      <c r="AF4" s="350"/>
      <c r="AG4" s="350"/>
      <c r="AH4" s="350"/>
      <c r="AI4" s="350"/>
      <c r="AJ4" s="350"/>
      <c r="AK4" s="350"/>
      <c r="AL4" s="536"/>
      <c r="AM4" s="486"/>
      <c r="AN4" s="376"/>
      <c r="AO4" s="376"/>
      <c r="AP4" s="376"/>
      <c r="AQ4" s="376"/>
      <c r="AR4" s="376"/>
      <c r="AS4" s="376"/>
      <c r="AT4" s="376"/>
      <c r="AU4" s="376"/>
      <c r="AV4" s="376"/>
      <c r="AW4" s="376"/>
      <c r="AX4" s="569"/>
      <c r="AY4" s="396" t="s">
        <v>143</v>
      </c>
      <c r="AZ4" s="397"/>
      <c r="BA4" s="397"/>
      <c r="BB4" s="397"/>
      <c r="BC4" s="397"/>
      <c r="BD4" s="397"/>
      <c r="BE4" s="397"/>
      <c r="BF4" s="397"/>
      <c r="BG4" s="397"/>
      <c r="BH4" s="397"/>
      <c r="BI4" s="397"/>
      <c r="BJ4" s="397"/>
      <c r="BK4" s="397"/>
      <c r="BL4" s="397"/>
      <c r="BM4" s="398"/>
      <c r="BN4" s="353">
        <v>2856051</v>
      </c>
      <c r="BO4" s="354"/>
      <c r="BP4" s="354"/>
      <c r="BQ4" s="354"/>
      <c r="BR4" s="354"/>
      <c r="BS4" s="354"/>
      <c r="BT4" s="354"/>
      <c r="BU4" s="355"/>
      <c r="BV4" s="353">
        <v>2595514</v>
      </c>
      <c r="BW4" s="354"/>
      <c r="BX4" s="354"/>
      <c r="BY4" s="354"/>
      <c r="BZ4" s="354"/>
      <c r="CA4" s="354"/>
      <c r="CB4" s="354"/>
      <c r="CC4" s="355"/>
      <c r="CD4" s="571" t="s">
        <v>142</v>
      </c>
      <c r="CE4" s="572"/>
      <c r="CF4" s="572"/>
      <c r="CG4" s="572"/>
      <c r="CH4" s="572"/>
      <c r="CI4" s="572"/>
      <c r="CJ4" s="572"/>
      <c r="CK4" s="572"/>
      <c r="CL4" s="572"/>
      <c r="CM4" s="572"/>
      <c r="CN4" s="572"/>
      <c r="CO4" s="572"/>
      <c r="CP4" s="572"/>
      <c r="CQ4" s="572"/>
      <c r="CR4" s="572"/>
      <c r="CS4" s="573"/>
      <c r="CT4" s="574">
        <v>3.7</v>
      </c>
      <c r="CU4" s="575"/>
      <c r="CV4" s="575"/>
      <c r="CW4" s="575"/>
      <c r="CX4" s="575"/>
      <c r="CY4" s="575"/>
      <c r="CZ4" s="575"/>
      <c r="DA4" s="576"/>
      <c r="DB4" s="574">
        <v>4.8</v>
      </c>
      <c r="DC4" s="575"/>
      <c r="DD4" s="575"/>
      <c r="DE4" s="575"/>
      <c r="DF4" s="575"/>
      <c r="DG4" s="575"/>
      <c r="DH4" s="575"/>
      <c r="DI4" s="576"/>
    </row>
    <row r="5" spans="1:119" ht="18.75" customHeight="1" x14ac:dyDescent="0.15">
      <c r="A5" s="69"/>
      <c r="B5" s="564"/>
      <c r="C5" s="377"/>
      <c r="D5" s="377"/>
      <c r="E5" s="565"/>
      <c r="F5" s="565"/>
      <c r="G5" s="565"/>
      <c r="H5" s="565"/>
      <c r="I5" s="565"/>
      <c r="J5" s="565"/>
      <c r="K5" s="565"/>
      <c r="L5" s="565"/>
      <c r="M5" s="565"/>
      <c r="N5" s="565"/>
      <c r="O5" s="565"/>
      <c r="P5" s="565"/>
      <c r="Q5" s="565"/>
      <c r="R5" s="375"/>
      <c r="S5" s="375"/>
      <c r="T5" s="375"/>
      <c r="U5" s="375"/>
      <c r="V5" s="568"/>
      <c r="W5" s="486"/>
      <c r="X5" s="376"/>
      <c r="Y5" s="376"/>
      <c r="Z5" s="376"/>
      <c r="AA5" s="376"/>
      <c r="AB5" s="377"/>
      <c r="AC5" s="375"/>
      <c r="AD5" s="376"/>
      <c r="AE5" s="376"/>
      <c r="AF5" s="376"/>
      <c r="AG5" s="376"/>
      <c r="AH5" s="376"/>
      <c r="AI5" s="376"/>
      <c r="AJ5" s="376"/>
      <c r="AK5" s="376"/>
      <c r="AL5" s="569"/>
      <c r="AM5" s="465" t="s">
        <v>141</v>
      </c>
      <c r="AN5" s="400"/>
      <c r="AO5" s="400"/>
      <c r="AP5" s="400"/>
      <c r="AQ5" s="400"/>
      <c r="AR5" s="400"/>
      <c r="AS5" s="400"/>
      <c r="AT5" s="401"/>
      <c r="AU5" s="466" t="s">
        <v>105</v>
      </c>
      <c r="AV5" s="467"/>
      <c r="AW5" s="467"/>
      <c r="AX5" s="467"/>
      <c r="AY5" s="403" t="s">
        <v>140</v>
      </c>
      <c r="AZ5" s="404"/>
      <c r="BA5" s="404"/>
      <c r="BB5" s="404"/>
      <c r="BC5" s="404"/>
      <c r="BD5" s="404"/>
      <c r="BE5" s="404"/>
      <c r="BF5" s="404"/>
      <c r="BG5" s="404"/>
      <c r="BH5" s="404"/>
      <c r="BI5" s="404"/>
      <c r="BJ5" s="404"/>
      <c r="BK5" s="404"/>
      <c r="BL5" s="404"/>
      <c r="BM5" s="405"/>
      <c r="BN5" s="344">
        <v>2793928</v>
      </c>
      <c r="BO5" s="345"/>
      <c r="BP5" s="345"/>
      <c r="BQ5" s="345"/>
      <c r="BR5" s="345"/>
      <c r="BS5" s="345"/>
      <c r="BT5" s="345"/>
      <c r="BU5" s="346"/>
      <c r="BV5" s="344">
        <v>2471695</v>
      </c>
      <c r="BW5" s="345"/>
      <c r="BX5" s="345"/>
      <c r="BY5" s="345"/>
      <c r="BZ5" s="345"/>
      <c r="CA5" s="345"/>
      <c r="CB5" s="345"/>
      <c r="CC5" s="346"/>
      <c r="CD5" s="432" t="s">
        <v>139</v>
      </c>
      <c r="CE5" s="352"/>
      <c r="CF5" s="352"/>
      <c r="CG5" s="352"/>
      <c r="CH5" s="352"/>
      <c r="CI5" s="352"/>
      <c r="CJ5" s="352"/>
      <c r="CK5" s="352"/>
      <c r="CL5" s="352"/>
      <c r="CM5" s="352"/>
      <c r="CN5" s="352"/>
      <c r="CO5" s="352"/>
      <c r="CP5" s="352"/>
      <c r="CQ5" s="352"/>
      <c r="CR5" s="352"/>
      <c r="CS5" s="433"/>
      <c r="CT5" s="359">
        <v>85.4</v>
      </c>
      <c r="CU5" s="360"/>
      <c r="CV5" s="360"/>
      <c r="CW5" s="360"/>
      <c r="CX5" s="360"/>
      <c r="CY5" s="360"/>
      <c r="CZ5" s="360"/>
      <c r="DA5" s="361"/>
      <c r="DB5" s="359">
        <v>83.9</v>
      </c>
      <c r="DC5" s="360"/>
      <c r="DD5" s="360"/>
      <c r="DE5" s="360"/>
      <c r="DF5" s="360"/>
      <c r="DG5" s="360"/>
      <c r="DH5" s="360"/>
      <c r="DI5" s="361"/>
    </row>
    <row r="6" spans="1:119" ht="18.75" customHeight="1" x14ac:dyDescent="0.15">
      <c r="A6" s="69"/>
      <c r="B6" s="540" t="s">
        <v>138</v>
      </c>
      <c r="C6" s="374"/>
      <c r="D6" s="374"/>
      <c r="E6" s="541"/>
      <c r="F6" s="541"/>
      <c r="G6" s="541"/>
      <c r="H6" s="541"/>
      <c r="I6" s="541"/>
      <c r="J6" s="541"/>
      <c r="K6" s="541"/>
      <c r="L6" s="541" t="s">
        <v>137</v>
      </c>
      <c r="M6" s="541"/>
      <c r="N6" s="541"/>
      <c r="O6" s="541"/>
      <c r="P6" s="541"/>
      <c r="Q6" s="541"/>
      <c r="R6" s="372"/>
      <c r="S6" s="372"/>
      <c r="T6" s="372"/>
      <c r="U6" s="372"/>
      <c r="V6" s="547"/>
      <c r="W6" s="485" t="s">
        <v>136</v>
      </c>
      <c r="X6" s="373"/>
      <c r="Y6" s="373"/>
      <c r="Z6" s="373"/>
      <c r="AA6" s="373"/>
      <c r="AB6" s="374"/>
      <c r="AC6" s="552" t="s">
        <v>135</v>
      </c>
      <c r="AD6" s="553"/>
      <c r="AE6" s="553"/>
      <c r="AF6" s="553"/>
      <c r="AG6" s="553"/>
      <c r="AH6" s="553"/>
      <c r="AI6" s="553"/>
      <c r="AJ6" s="553"/>
      <c r="AK6" s="553"/>
      <c r="AL6" s="554"/>
      <c r="AM6" s="465" t="s">
        <v>134</v>
      </c>
      <c r="AN6" s="400"/>
      <c r="AO6" s="400"/>
      <c r="AP6" s="400"/>
      <c r="AQ6" s="400"/>
      <c r="AR6" s="400"/>
      <c r="AS6" s="400"/>
      <c r="AT6" s="401"/>
      <c r="AU6" s="466" t="s">
        <v>105</v>
      </c>
      <c r="AV6" s="467"/>
      <c r="AW6" s="467"/>
      <c r="AX6" s="467"/>
      <c r="AY6" s="403" t="s">
        <v>133</v>
      </c>
      <c r="AZ6" s="404"/>
      <c r="BA6" s="404"/>
      <c r="BB6" s="404"/>
      <c r="BC6" s="404"/>
      <c r="BD6" s="404"/>
      <c r="BE6" s="404"/>
      <c r="BF6" s="404"/>
      <c r="BG6" s="404"/>
      <c r="BH6" s="404"/>
      <c r="BI6" s="404"/>
      <c r="BJ6" s="404"/>
      <c r="BK6" s="404"/>
      <c r="BL6" s="404"/>
      <c r="BM6" s="405"/>
      <c r="BN6" s="344">
        <v>62123</v>
      </c>
      <c r="BO6" s="345"/>
      <c r="BP6" s="345"/>
      <c r="BQ6" s="345"/>
      <c r="BR6" s="345"/>
      <c r="BS6" s="345"/>
      <c r="BT6" s="345"/>
      <c r="BU6" s="346"/>
      <c r="BV6" s="344">
        <v>123819</v>
      </c>
      <c r="BW6" s="345"/>
      <c r="BX6" s="345"/>
      <c r="BY6" s="345"/>
      <c r="BZ6" s="345"/>
      <c r="CA6" s="345"/>
      <c r="CB6" s="345"/>
      <c r="CC6" s="346"/>
      <c r="CD6" s="432" t="s">
        <v>132</v>
      </c>
      <c r="CE6" s="352"/>
      <c r="CF6" s="352"/>
      <c r="CG6" s="352"/>
      <c r="CH6" s="352"/>
      <c r="CI6" s="352"/>
      <c r="CJ6" s="352"/>
      <c r="CK6" s="352"/>
      <c r="CL6" s="352"/>
      <c r="CM6" s="352"/>
      <c r="CN6" s="352"/>
      <c r="CO6" s="352"/>
      <c r="CP6" s="352"/>
      <c r="CQ6" s="352"/>
      <c r="CR6" s="352"/>
      <c r="CS6" s="433"/>
      <c r="CT6" s="537">
        <v>85.8</v>
      </c>
      <c r="CU6" s="538"/>
      <c r="CV6" s="538"/>
      <c r="CW6" s="538"/>
      <c r="CX6" s="538"/>
      <c r="CY6" s="538"/>
      <c r="CZ6" s="538"/>
      <c r="DA6" s="539"/>
      <c r="DB6" s="537">
        <v>84.7</v>
      </c>
      <c r="DC6" s="538"/>
      <c r="DD6" s="538"/>
      <c r="DE6" s="538"/>
      <c r="DF6" s="538"/>
      <c r="DG6" s="538"/>
      <c r="DH6" s="538"/>
      <c r="DI6" s="539"/>
    </row>
    <row r="7" spans="1:119" ht="18.75" customHeight="1" x14ac:dyDescent="0.15">
      <c r="A7" s="69"/>
      <c r="B7" s="542"/>
      <c r="C7" s="543"/>
      <c r="D7" s="543"/>
      <c r="E7" s="544"/>
      <c r="F7" s="544"/>
      <c r="G7" s="544"/>
      <c r="H7" s="544"/>
      <c r="I7" s="544"/>
      <c r="J7" s="544"/>
      <c r="K7" s="544"/>
      <c r="L7" s="544"/>
      <c r="M7" s="544"/>
      <c r="N7" s="544"/>
      <c r="O7" s="544"/>
      <c r="P7" s="544"/>
      <c r="Q7" s="544"/>
      <c r="R7" s="548"/>
      <c r="S7" s="548"/>
      <c r="T7" s="548"/>
      <c r="U7" s="548"/>
      <c r="V7" s="549"/>
      <c r="W7" s="535"/>
      <c r="X7" s="350"/>
      <c r="Y7" s="350"/>
      <c r="Z7" s="350"/>
      <c r="AA7" s="350"/>
      <c r="AB7" s="543"/>
      <c r="AC7" s="555"/>
      <c r="AD7" s="349"/>
      <c r="AE7" s="349"/>
      <c r="AF7" s="349"/>
      <c r="AG7" s="349"/>
      <c r="AH7" s="349"/>
      <c r="AI7" s="349"/>
      <c r="AJ7" s="349"/>
      <c r="AK7" s="349"/>
      <c r="AL7" s="556"/>
      <c r="AM7" s="465" t="s">
        <v>131</v>
      </c>
      <c r="AN7" s="400"/>
      <c r="AO7" s="400"/>
      <c r="AP7" s="400"/>
      <c r="AQ7" s="400"/>
      <c r="AR7" s="400"/>
      <c r="AS7" s="400"/>
      <c r="AT7" s="401"/>
      <c r="AU7" s="466" t="s">
        <v>105</v>
      </c>
      <c r="AV7" s="467"/>
      <c r="AW7" s="467"/>
      <c r="AX7" s="467"/>
      <c r="AY7" s="403" t="s">
        <v>130</v>
      </c>
      <c r="AZ7" s="404"/>
      <c r="BA7" s="404"/>
      <c r="BB7" s="404"/>
      <c r="BC7" s="404"/>
      <c r="BD7" s="404"/>
      <c r="BE7" s="404"/>
      <c r="BF7" s="404"/>
      <c r="BG7" s="404"/>
      <c r="BH7" s="404"/>
      <c r="BI7" s="404"/>
      <c r="BJ7" s="404"/>
      <c r="BK7" s="404"/>
      <c r="BL7" s="404"/>
      <c r="BM7" s="405"/>
      <c r="BN7" s="344">
        <v>22</v>
      </c>
      <c r="BO7" s="345"/>
      <c r="BP7" s="345"/>
      <c r="BQ7" s="345"/>
      <c r="BR7" s="345"/>
      <c r="BS7" s="345"/>
      <c r="BT7" s="345"/>
      <c r="BU7" s="346"/>
      <c r="BV7" s="344">
        <v>43866</v>
      </c>
      <c r="BW7" s="345"/>
      <c r="BX7" s="345"/>
      <c r="BY7" s="345"/>
      <c r="BZ7" s="345"/>
      <c r="CA7" s="345"/>
      <c r="CB7" s="345"/>
      <c r="CC7" s="346"/>
      <c r="CD7" s="432" t="s">
        <v>129</v>
      </c>
      <c r="CE7" s="352"/>
      <c r="CF7" s="352"/>
      <c r="CG7" s="352"/>
      <c r="CH7" s="352"/>
      <c r="CI7" s="352"/>
      <c r="CJ7" s="352"/>
      <c r="CK7" s="352"/>
      <c r="CL7" s="352"/>
      <c r="CM7" s="352"/>
      <c r="CN7" s="352"/>
      <c r="CO7" s="352"/>
      <c r="CP7" s="352"/>
      <c r="CQ7" s="352"/>
      <c r="CR7" s="352"/>
      <c r="CS7" s="433"/>
      <c r="CT7" s="344">
        <v>1679197</v>
      </c>
      <c r="CU7" s="345"/>
      <c r="CV7" s="345"/>
      <c r="CW7" s="345"/>
      <c r="CX7" s="345"/>
      <c r="CY7" s="345"/>
      <c r="CZ7" s="345"/>
      <c r="DA7" s="346"/>
      <c r="DB7" s="344">
        <v>1671758</v>
      </c>
      <c r="DC7" s="345"/>
      <c r="DD7" s="345"/>
      <c r="DE7" s="345"/>
      <c r="DF7" s="345"/>
      <c r="DG7" s="345"/>
      <c r="DH7" s="345"/>
      <c r="DI7" s="346"/>
    </row>
    <row r="8" spans="1:119" ht="18.75" customHeight="1" thickBot="1" x14ac:dyDescent="0.2">
      <c r="A8" s="69"/>
      <c r="B8" s="545"/>
      <c r="C8" s="490"/>
      <c r="D8" s="490"/>
      <c r="E8" s="546"/>
      <c r="F8" s="546"/>
      <c r="G8" s="546"/>
      <c r="H8" s="546"/>
      <c r="I8" s="546"/>
      <c r="J8" s="546"/>
      <c r="K8" s="546"/>
      <c r="L8" s="546"/>
      <c r="M8" s="546"/>
      <c r="N8" s="546"/>
      <c r="O8" s="546"/>
      <c r="P8" s="546"/>
      <c r="Q8" s="546"/>
      <c r="R8" s="550"/>
      <c r="S8" s="550"/>
      <c r="T8" s="550"/>
      <c r="U8" s="550"/>
      <c r="V8" s="551"/>
      <c r="W8" s="455"/>
      <c r="X8" s="456"/>
      <c r="Y8" s="456"/>
      <c r="Z8" s="456"/>
      <c r="AA8" s="456"/>
      <c r="AB8" s="490"/>
      <c r="AC8" s="557"/>
      <c r="AD8" s="558"/>
      <c r="AE8" s="558"/>
      <c r="AF8" s="558"/>
      <c r="AG8" s="558"/>
      <c r="AH8" s="558"/>
      <c r="AI8" s="558"/>
      <c r="AJ8" s="558"/>
      <c r="AK8" s="558"/>
      <c r="AL8" s="559"/>
      <c r="AM8" s="465" t="s">
        <v>128</v>
      </c>
      <c r="AN8" s="400"/>
      <c r="AO8" s="400"/>
      <c r="AP8" s="400"/>
      <c r="AQ8" s="400"/>
      <c r="AR8" s="400"/>
      <c r="AS8" s="400"/>
      <c r="AT8" s="401"/>
      <c r="AU8" s="466" t="s">
        <v>105</v>
      </c>
      <c r="AV8" s="467"/>
      <c r="AW8" s="467"/>
      <c r="AX8" s="467"/>
      <c r="AY8" s="403" t="s">
        <v>127</v>
      </c>
      <c r="AZ8" s="404"/>
      <c r="BA8" s="404"/>
      <c r="BB8" s="404"/>
      <c r="BC8" s="404"/>
      <c r="BD8" s="404"/>
      <c r="BE8" s="404"/>
      <c r="BF8" s="404"/>
      <c r="BG8" s="404"/>
      <c r="BH8" s="404"/>
      <c r="BI8" s="404"/>
      <c r="BJ8" s="404"/>
      <c r="BK8" s="404"/>
      <c r="BL8" s="404"/>
      <c r="BM8" s="405"/>
      <c r="BN8" s="344">
        <v>62101</v>
      </c>
      <c r="BO8" s="345"/>
      <c r="BP8" s="345"/>
      <c r="BQ8" s="345"/>
      <c r="BR8" s="345"/>
      <c r="BS8" s="345"/>
      <c r="BT8" s="345"/>
      <c r="BU8" s="346"/>
      <c r="BV8" s="344">
        <v>79953</v>
      </c>
      <c r="BW8" s="345"/>
      <c r="BX8" s="345"/>
      <c r="BY8" s="345"/>
      <c r="BZ8" s="345"/>
      <c r="CA8" s="345"/>
      <c r="CB8" s="345"/>
      <c r="CC8" s="346"/>
      <c r="CD8" s="432" t="s">
        <v>126</v>
      </c>
      <c r="CE8" s="352"/>
      <c r="CF8" s="352"/>
      <c r="CG8" s="352"/>
      <c r="CH8" s="352"/>
      <c r="CI8" s="352"/>
      <c r="CJ8" s="352"/>
      <c r="CK8" s="352"/>
      <c r="CL8" s="352"/>
      <c r="CM8" s="352"/>
      <c r="CN8" s="352"/>
      <c r="CO8" s="352"/>
      <c r="CP8" s="352"/>
      <c r="CQ8" s="352"/>
      <c r="CR8" s="352"/>
      <c r="CS8" s="433"/>
      <c r="CT8" s="491">
        <v>0.19</v>
      </c>
      <c r="CU8" s="492"/>
      <c r="CV8" s="492"/>
      <c r="CW8" s="492"/>
      <c r="CX8" s="492"/>
      <c r="CY8" s="492"/>
      <c r="CZ8" s="492"/>
      <c r="DA8" s="493"/>
      <c r="DB8" s="491">
        <v>0.19</v>
      </c>
      <c r="DC8" s="492"/>
      <c r="DD8" s="492"/>
      <c r="DE8" s="492"/>
      <c r="DF8" s="492"/>
      <c r="DG8" s="492"/>
      <c r="DH8" s="492"/>
      <c r="DI8" s="493"/>
    </row>
    <row r="9" spans="1:119" ht="18.75" customHeight="1" thickBot="1" x14ac:dyDescent="0.2">
      <c r="A9" s="69"/>
      <c r="B9" s="521" t="s">
        <v>125</v>
      </c>
      <c r="C9" s="522"/>
      <c r="D9" s="522"/>
      <c r="E9" s="522"/>
      <c r="F9" s="522"/>
      <c r="G9" s="522"/>
      <c r="H9" s="522"/>
      <c r="I9" s="522"/>
      <c r="J9" s="522"/>
      <c r="K9" s="451"/>
      <c r="L9" s="523" t="s">
        <v>124</v>
      </c>
      <c r="M9" s="524"/>
      <c r="N9" s="524"/>
      <c r="O9" s="524"/>
      <c r="P9" s="524"/>
      <c r="Q9" s="525"/>
      <c r="R9" s="526">
        <v>2540</v>
      </c>
      <c r="S9" s="527"/>
      <c r="T9" s="527"/>
      <c r="U9" s="527"/>
      <c r="V9" s="528"/>
      <c r="W9" s="453" t="s">
        <v>123</v>
      </c>
      <c r="X9" s="454"/>
      <c r="Y9" s="454"/>
      <c r="Z9" s="454"/>
      <c r="AA9" s="454"/>
      <c r="AB9" s="454"/>
      <c r="AC9" s="454"/>
      <c r="AD9" s="454"/>
      <c r="AE9" s="454"/>
      <c r="AF9" s="454"/>
      <c r="AG9" s="454"/>
      <c r="AH9" s="454"/>
      <c r="AI9" s="454"/>
      <c r="AJ9" s="454"/>
      <c r="AK9" s="454"/>
      <c r="AL9" s="534"/>
      <c r="AM9" s="465" t="s">
        <v>122</v>
      </c>
      <c r="AN9" s="400"/>
      <c r="AO9" s="400"/>
      <c r="AP9" s="400"/>
      <c r="AQ9" s="400"/>
      <c r="AR9" s="400"/>
      <c r="AS9" s="400"/>
      <c r="AT9" s="401"/>
      <c r="AU9" s="466" t="s">
        <v>105</v>
      </c>
      <c r="AV9" s="467"/>
      <c r="AW9" s="467"/>
      <c r="AX9" s="467"/>
      <c r="AY9" s="403" t="s">
        <v>121</v>
      </c>
      <c r="AZ9" s="404"/>
      <c r="BA9" s="404"/>
      <c r="BB9" s="404"/>
      <c r="BC9" s="404"/>
      <c r="BD9" s="404"/>
      <c r="BE9" s="404"/>
      <c r="BF9" s="404"/>
      <c r="BG9" s="404"/>
      <c r="BH9" s="404"/>
      <c r="BI9" s="404"/>
      <c r="BJ9" s="404"/>
      <c r="BK9" s="404"/>
      <c r="BL9" s="404"/>
      <c r="BM9" s="405"/>
      <c r="BN9" s="344">
        <v>-17852</v>
      </c>
      <c r="BO9" s="345"/>
      <c r="BP9" s="345"/>
      <c r="BQ9" s="345"/>
      <c r="BR9" s="345"/>
      <c r="BS9" s="345"/>
      <c r="BT9" s="345"/>
      <c r="BU9" s="346"/>
      <c r="BV9" s="344">
        <v>34630</v>
      </c>
      <c r="BW9" s="345"/>
      <c r="BX9" s="345"/>
      <c r="BY9" s="345"/>
      <c r="BZ9" s="345"/>
      <c r="CA9" s="345"/>
      <c r="CB9" s="345"/>
      <c r="CC9" s="346"/>
      <c r="CD9" s="432" t="s">
        <v>120</v>
      </c>
      <c r="CE9" s="352"/>
      <c r="CF9" s="352"/>
      <c r="CG9" s="352"/>
      <c r="CH9" s="352"/>
      <c r="CI9" s="352"/>
      <c r="CJ9" s="352"/>
      <c r="CK9" s="352"/>
      <c r="CL9" s="352"/>
      <c r="CM9" s="352"/>
      <c r="CN9" s="352"/>
      <c r="CO9" s="352"/>
      <c r="CP9" s="352"/>
      <c r="CQ9" s="352"/>
      <c r="CR9" s="352"/>
      <c r="CS9" s="433"/>
      <c r="CT9" s="359">
        <v>10</v>
      </c>
      <c r="CU9" s="360"/>
      <c r="CV9" s="360"/>
      <c r="CW9" s="360"/>
      <c r="CX9" s="360"/>
      <c r="CY9" s="360"/>
      <c r="CZ9" s="360"/>
      <c r="DA9" s="361"/>
      <c r="DB9" s="359">
        <v>10.4</v>
      </c>
      <c r="DC9" s="360"/>
      <c r="DD9" s="360"/>
      <c r="DE9" s="360"/>
      <c r="DF9" s="360"/>
      <c r="DG9" s="360"/>
      <c r="DH9" s="360"/>
      <c r="DI9" s="361"/>
    </row>
    <row r="10" spans="1:119" ht="18.75" customHeight="1" thickBot="1" x14ac:dyDescent="0.2">
      <c r="A10" s="69"/>
      <c r="B10" s="521"/>
      <c r="C10" s="522"/>
      <c r="D10" s="522"/>
      <c r="E10" s="522"/>
      <c r="F10" s="522"/>
      <c r="G10" s="522"/>
      <c r="H10" s="522"/>
      <c r="I10" s="522"/>
      <c r="J10" s="522"/>
      <c r="K10" s="451"/>
      <c r="L10" s="399" t="s">
        <v>119</v>
      </c>
      <c r="M10" s="400"/>
      <c r="N10" s="400"/>
      <c r="O10" s="400"/>
      <c r="P10" s="400"/>
      <c r="Q10" s="401"/>
      <c r="R10" s="384">
        <v>2896</v>
      </c>
      <c r="S10" s="385"/>
      <c r="T10" s="385"/>
      <c r="U10" s="385"/>
      <c r="V10" s="386"/>
      <c r="W10" s="535"/>
      <c r="X10" s="350"/>
      <c r="Y10" s="350"/>
      <c r="Z10" s="350"/>
      <c r="AA10" s="350"/>
      <c r="AB10" s="350"/>
      <c r="AC10" s="350"/>
      <c r="AD10" s="350"/>
      <c r="AE10" s="350"/>
      <c r="AF10" s="350"/>
      <c r="AG10" s="350"/>
      <c r="AH10" s="350"/>
      <c r="AI10" s="350"/>
      <c r="AJ10" s="350"/>
      <c r="AK10" s="350"/>
      <c r="AL10" s="536"/>
      <c r="AM10" s="465" t="s">
        <v>118</v>
      </c>
      <c r="AN10" s="400"/>
      <c r="AO10" s="400"/>
      <c r="AP10" s="400"/>
      <c r="AQ10" s="400"/>
      <c r="AR10" s="400"/>
      <c r="AS10" s="400"/>
      <c r="AT10" s="401"/>
      <c r="AU10" s="466" t="s">
        <v>100</v>
      </c>
      <c r="AV10" s="467"/>
      <c r="AW10" s="467"/>
      <c r="AX10" s="467"/>
      <c r="AY10" s="403" t="s">
        <v>117</v>
      </c>
      <c r="AZ10" s="404"/>
      <c r="BA10" s="404"/>
      <c r="BB10" s="404"/>
      <c r="BC10" s="404"/>
      <c r="BD10" s="404"/>
      <c r="BE10" s="404"/>
      <c r="BF10" s="404"/>
      <c r="BG10" s="404"/>
      <c r="BH10" s="404"/>
      <c r="BI10" s="404"/>
      <c r="BJ10" s="404"/>
      <c r="BK10" s="404"/>
      <c r="BL10" s="404"/>
      <c r="BM10" s="405"/>
      <c r="BN10" s="344">
        <v>1044</v>
      </c>
      <c r="BO10" s="345"/>
      <c r="BP10" s="345"/>
      <c r="BQ10" s="345"/>
      <c r="BR10" s="345"/>
      <c r="BS10" s="345"/>
      <c r="BT10" s="345"/>
      <c r="BU10" s="346"/>
      <c r="BV10" s="344">
        <v>531</v>
      </c>
      <c r="BW10" s="345"/>
      <c r="BX10" s="345"/>
      <c r="BY10" s="345"/>
      <c r="BZ10" s="345"/>
      <c r="CA10" s="345"/>
      <c r="CB10" s="345"/>
      <c r="CC10" s="346"/>
      <c r="CD10" s="93" t="s">
        <v>116</v>
      </c>
      <c r="CE10" s="92"/>
      <c r="CF10" s="92"/>
      <c r="CG10" s="92"/>
      <c r="CH10" s="92"/>
      <c r="CI10" s="92"/>
      <c r="CJ10" s="92"/>
      <c r="CK10" s="92"/>
      <c r="CL10" s="92"/>
      <c r="CM10" s="92"/>
      <c r="CN10" s="92"/>
      <c r="CO10" s="92"/>
      <c r="CP10" s="92"/>
      <c r="CQ10" s="92"/>
      <c r="CR10" s="92"/>
      <c r="CS10" s="91"/>
      <c r="CT10" s="90"/>
      <c r="CU10" s="89"/>
      <c r="CV10" s="89"/>
      <c r="CW10" s="89"/>
      <c r="CX10" s="89"/>
      <c r="CY10" s="89"/>
      <c r="CZ10" s="89"/>
      <c r="DA10" s="88"/>
      <c r="DB10" s="90"/>
      <c r="DC10" s="89"/>
      <c r="DD10" s="89"/>
      <c r="DE10" s="89"/>
      <c r="DF10" s="89"/>
      <c r="DG10" s="89"/>
      <c r="DH10" s="89"/>
      <c r="DI10" s="88"/>
    </row>
    <row r="11" spans="1:119" ht="18.75" customHeight="1" thickBot="1" x14ac:dyDescent="0.2">
      <c r="A11" s="69"/>
      <c r="B11" s="521"/>
      <c r="C11" s="522"/>
      <c r="D11" s="522"/>
      <c r="E11" s="522"/>
      <c r="F11" s="522"/>
      <c r="G11" s="522"/>
      <c r="H11" s="522"/>
      <c r="I11" s="522"/>
      <c r="J11" s="522"/>
      <c r="K11" s="451"/>
      <c r="L11" s="406" t="s">
        <v>115</v>
      </c>
      <c r="M11" s="407"/>
      <c r="N11" s="407"/>
      <c r="O11" s="407"/>
      <c r="P11" s="407"/>
      <c r="Q11" s="408"/>
      <c r="R11" s="531" t="s">
        <v>114</v>
      </c>
      <c r="S11" s="532"/>
      <c r="T11" s="532"/>
      <c r="U11" s="532"/>
      <c r="V11" s="533"/>
      <c r="W11" s="535"/>
      <c r="X11" s="350"/>
      <c r="Y11" s="350"/>
      <c r="Z11" s="350"/>
      <c r="AA11" s="350"/>
      <c r="AB11" s="350"/>
      <c r="AC11" s="350"/>
      <c r="AD11" s="350"/>
      <c r="AE11" s="350"/>
      <c r="AF11" s="350"/>
      <c r="AG11" s="350"/>
      <c r="AH11" s="350"/>
      <c r="AI11" s="350"/>
      <c r="AJ11" s="350"/>
      <c r="AK11" s="350"/>
      <c r="AL11" s="536"/>
      <c r="AM11" s="465" t="s">
        <v>113</v>
      </c>
      <c r="AN11" s="400"/>
      <c r="AO11" s="400"/>
      <c r="AP11" s="400"/>
      <c r="AQ11" s="400"/>
      <c r="AR11" s="400"/>
      <c r="AS11" s="400"/>
      <c r="AT11" s="401"/>
      <c r="AU11" s="466" t="s">
        <v>100</v>
      </c>
      <c r="AV11" s="467"/>
      <c r="AW11" s="467"/>
      <c r="AX11" s="467"/>
      <c r="AY11" s="403" t="s">
        <v>112</v>
      </c>
      <c r="AZ11" s="404"/>
      <c r="BA11" s="404"/>
      <c r="BB11" s="404"/>
      <c r="BC11" s="404"/>
      <c r="BD11" s="404"/>
      <c r="BE11" s="404"/>
      <c r="BF11" s="404"/>
      <c r="BG11" s="404"/>
      <c r="BH11" s="404"/>
      <c r="BI11" s="404"/>
      <c r="BJ11" s="404"/>
      <c r="BK11" s="404"/>
      <c r="BL11" s="404"/>
      <c r="BM11" s="405"/>
      <c r="BN11" s="344">
        <v>0</v>
      </c>
      <c r="BO11" s="345"/>
      <c r="BP11" s="345"/>
      <c r="BQ11" s="345"/>
      <c r="BR11" s="345"/>
      <c r="BS11" s="345"/>
      <c r="BT11" s="345"/>
      <c r="BU11" s="346"/>
      <c r="BV11" s="344">
        <v>0</v>
      </c>
      <c r="BW11" s="345"/>
      <c r="BX11" s="345"/>
      <c r="BY11" s="345"/>
      <c r="BZ11" s="345"/>
      <c r="CA11" s="345"/>
      <c r="CB11" s="345"/>
      <c r="CC11" s="346"/>
      <c r="CD11" s="432" t="s">
        <v>111</v>
      </c>
      <c r="CE11" s="352"/>
      <c r="CF11" s="352"/>
      <c r="CG11" s="352"/>
      <c r="CH11" s="352"/>
      <c r="CI11" s="352"/>
      <c r="CJ11" s="352"/>
      <c r="CK11" s="352"/>
      <c r="CL11" s="352"/>
      <c r="CM11" s="352"/>
      <c r="CN11" s="352"/>
      <c r="CO11" s="352"/>
      <c r="CP11" s="352"/>
      <c r="CQ11" s="352"/>
      <c r="CR11" s="352"/>
      <c r="CS11" s="433"/>
      <c r="CT11" s="491" t="s">
        <v>56</v>
      </c>
      <c r="CU11" s="492"/>
      <c r="CV11" s="492"/>
      <c r="CW11" s="492"/>
      <c r="CX11" s="492"/>
      <c r="CY11" s="492"/>
      <c r="CZ11" s="492"/>
      <c r="DA11" s="493"/>
      <c r="DB11" s="491" t="s">
        <v>56</v>
      </c>
      <c r="DC11" s="492"/>
      <c r="DD11" s="492"/>
      <c r="DE11" s="492"/>
      <c r="DF11" s="492"/>
      <c r="DG11" s="492"/>
      <c r="DH11" s="492"/>
      <c r="DI11" s="493"/>
    </row>
    <row r="12" spans="1:119" ht="18.75" customHeight="1" x14ac:dyDescent="0.15">
      <c r="A12" s="69"/>
      <c r="B12" s="500" t="s">
        <v>110</v>
      </c>
      <c r="C12" s="501"/>
      <c r="D12" s="501"/>
      <c r="E12" s="501"/>
      <c r="F12" s="501"/>
      <c r="G12" s="501"/>
      <c r="H12" s="501"/>
      <c r="I12" s="501"/>
      <c r="J12" s="501"/>
      <c r="K12" s="502"/>
      <c r="L12" s="509" t="s">
        <v>109</v>
      </c>
      <c r="M12" s="510"/>
      <c r="N12" s="510"/>
      <c r="O12" s="510"/>
      <c r="P12" s="510"/>
      <c r="Q12" s="511"/>
      <c r="R12" s="512">
        <v>2495</v>
      </c>
      <c r="S12" s="513"/>
      <c r="T12" s="513"/>
      <c r="U12" s="513"/>
      <c r="V12" s="514"/>
      <c r="W12" s="515" t="s">
        <v>26</v>
      </c>
      <c r="X12" s="467"/>
      <c r="Y12" s="467"/>
      <c r="Z12" s="467"/>
      <c r="AA12" s="467"/>
      <c r="AB12" s="516"/>
      <c r="AC12" s="517" t="s">
        <v>108</v>
      </c>
      <c r="AD12" s="518"/>
      <c r="AE12" s="518"/>
      <c r="AF12" s="518"/>
      <c r="AG12" s="519"/>
      <c r="AH12" s="517" t="s">
        <v>107</v>
      </c>
      <c r="AI12" s="518"/>
      <c r="AJ12" s="518"/>
      <c r="AK12" s="518"/>
      <c r="AL12" s="520"/>
      <c r="AM12" s="465" t="s">
        <v>106</v>
      </c>
      <c r="AN12" s="400"/>
      <c r="AO12" s="400"/>
      <c r="AP12" s="400"/>
      <c r="AQ12" s="400"/>
      <c r="AR12" s="400"/>
      <c r="AS12" s="400"/>
      <c r="AT12" s="401"/>
      <c r="AU12" s="466" t="s">
        <v>105</v>
      </c>
      <c r="AV12" s="467"/>
      <c r="AW12" s="467"/>
      <c r="AX12" s="467"/>
      <c r="AY12" s="403" t="s">
        <v>104</v>
      </c>
      <c r="AZ12" s="404"/>
      <c r="BA12" s="404"/>
      <c r="BB12" s="404"/>
      <c r="BC12" s="404"/>
      <c r="BD12" s="404"/>
      <c r="BE12" s="404"/>
      <c r="BF12" s="404"/>
      <c r="BG12" s="404"/>
      <c r="BH12" s="404"/>
      <c r="BI12" s="404"/>
      <c r="BJ12" s="404"/>
      <c r="BK12" s="404"/>
      <c r="BL12" s="404"/>
      <c r="BM12" s="405"/>
      <c r="BN12" s="344">
        <v>0</v>
      </c>
      <c r="BO12" s="345"/>
      <c r="BP12" s="345"/>
      <c r="BQ12" s="345"/>
      <c r="BR12" s="345"/>
      <c r="BS12" s="345"/>
      <c r="BT12" s="345"/>
      <c r="BU12" s="346"/>
      <c r="BV12" s="344">
        <v>0</v>
      </c>
      <c r="BW12" s="345"/>
      <c r="BX12" s="345"/>
      <c r="BY12" s="345"/>
      <c r="BZ12" s="345"/>
      <c r="CA12" s="345"/>
      <c r="CB12" s="345"/>
      <c r="CC12" s="346"/>
      <c r="CD12" s="432" t="s">
        <v>103</v>
      </c>
      <c r="CE12" s="352"/>
      <c r="CF12" s="352"/>
      <c r="CG12" s="352"/>
      <c r="CH12" s="352"/>
      <c r="CI12" s="352"/>
      <c r="CJ12" s="352"/>
      <c r="CK12" s="352"/>
      <c r="CL12" s="352"/>
      <c r="CM12" s="352"/>
      <c r="CN12" s="352"/>
      <c r="CO12" s="352"/>
      <c r="CP12" s="352"/>
      <c r="CQ12" s="352"/>
      <c r="CR12" s="352"/>
      <c r="CS12" s="433"/>
      <c r="CT12" s="491" t="s">
        <v>56</v>
      </c>
      <c r="CU12" s="492"/>
      <c r="CV12" s="492"/>
      <c r="CW12" s="492"/>
      <c r="CX12" s="492"/>
      <c r="CY12" s="492"/>
      <c r="CZ12" s="492"/>
      <c r="DA12" s="493"/>
      <c r="DB12" s="491" t="s">
        <v>56</v>
      </c>
      <c r="DC12" s="492"/>
      <c r="DD12" s="492"/>
      <c r="DE12" s="492"/>
      <c r="DF12" s="492"/>
      <c r="DG12" s="492"/>
      <c r="DH12" s="492"/>
      <c r="DI12" s="493"/>
    </row>
    <row r="13" spans="1:119" ht="18.75" customHeight="1" x14ac:dyDescent="0.15">
      <c r="A13" s="69"/>
      <c r="B13" s="503"/>
      <c r="C13" s="504"/>
      <c r="D13" s="504"/>
      <c r="E13" s="504"/>
      <c r="F13" s="504"/>
      <c r="G13" s="504"/>
      <c r="H13" s="504"/>
      <c r="I13" s="504"/>
      <c r="J13" s="504"/>
      <c r="K13" s="505"/>
      <c r="L13" s="87"/>
      <c r="M13" s="479" t="s">
        <v>95</v>
      </c>
      <c r="N13" s="480"/>
      <c r="O13" s="480"/>
      <c r="P13" s="480"/>
      <c r="Q13" s="481"/>
      <c r="R13" s="482">
        <v>2491</v>
      </c>
      <c r="S13" s="483"/>
      <c r="T13" s="483"/>
      <c r="U13" s="483"/>
      <c r="V13" s="484"/>
      <c r="W13" s="485" t="s">
        <v>102</v>
      </c>
      <c r="X13" s="373"/>
      <c r="Y13" s="373"/>
      <c r="Z13" s="373"/>
      <c r="AA13" s="373"/>
      <c r="AB13" s="374"/>
      <c r="AC13" s="384">
        <v>367</v>
      </c>
      <c r="AD13" s="385"/>
      <c r="AE13" s="385"/>
      <c r="AF13" s="385"/>
      <c r="AG13" s="402"/>
      <c r="AH13" s="384">
        <v>409</v>
      </c>
      <c r="AI13" s="385"/>
      <c r="AJ13" s="385"/>
      <c r="AK13" s="385"/>
      <c r="AL13" s="386"/>
      <c r="AM13" s="465" t="s">
        <v>101</v>
      </c>
      <c r="AN13" s="400"/>
      <c r="AO13" s="400"/>
      <c r="AP13" s="400"/>
      <c r="AQ13" s="400"/>
      <c r="AR13" s="400"/>
      <c r="AS13" s="400"/>
      <c r="AT13" s="401"/>
      <c r="AU13" s="466" t="s">
        <v>100</v>
      </c>
      <c r="AV13" s="467"/>
      <c r="AW13" s="467"/>
      <c r="AX13" s="467"/>
      <c r="AY13" s="403" t="s">
        <v>99</v>
      </c>
      <c r="AZ13" s="404"/>
      <c r="BA13" s="404"/>
      <c r="BB13" s="404"/>
      <c r="BC13" s="404"/>
      <c r="BD13" s="404"/>
      <c r="BE13" s="404"/>
      <c r="BF13" s="404"/>
      <c r="BG13" s="404"/>
      <c r="BH13" s="404"/>
      <c r="BI13" s="404"/>
      <c r="BJ13" s="404"/>
      <c r="BK13" s="404"/>
      <c r="BL13" s="404"/>
      <c r="BM13" s="405"/>
      <c r="BN13" s="344">
        <v>-16808</v>
      </c>
      <c r="BO13" s="345"/>
      <c r="BP13" s="345"/>
      <c r="BQ13" s="345"/>
      <c r="BR13" s="345"/>
      <c r="BS13" s="345"/>
      <c r="BT13" s="345"/>
      <c r="BU13" s="346"/>
      <c r="BV13" s="344">
        <v>35161</v>
      </c>
      <c r="BW13" s="345"/>
      <c r="BX13" s="345"/>
      <c r="BY13" s="345"/>
      <c r="BZ13" s="345"/>
      <c r="CA13" s="345"/>
      <c r="CB13" s="345"/>
      <c r="CC13" s="346"/>
      <c r="CD13" s="432" t="s">
        <v>98</v>
      </c>
      <c r="CE13" s="352"/>
      <c r="CF13" s="352"/>
      <c r="CG13" s="352"/>
      <c r="CH13" s="352"/>
      <c r="CI13" s="352"/>
      <c r="CJ13" s="352"/>
      <c r="CK13" s="352"/>
      <c r="CL13" s="352"/>
      <c r="CM13" s="352"/>
      <c r="CN13" s="352"/>
      <c r="CO13" s="352"/>
      <c r="CP13" s="352"/>
      <c r="CQ13" s="352"/>
      <c r="CR13" s="352"/>
      <c r="CS13" s="433"/>
      <c r="CT13" s="359">
        <v>5.8</v>
      </c>
      <c r="CU13" s="360"/>
      <c r="CV13" s="360"/>
      <c r="CW13" s="360"/>
      <c r="CX13" s="360"/>
      <c r="CY13" s="360"/>
      <c r="CZ13" s="360"/>
      <c r="DA13" s="361"/>
      <c r="DB13" s="359">
        <v>4.7</v>
      </c>
      <c r="DC13" s="360"/>
      <c r="DD13" s="360"/>
      <c r="DE13" s="360"/>
      <c r="DF13" s="360"/>
      <c r="DG13" s="360"/>
      <c r="DH13" s="360"/>
      <c r="DI13" s="361"/>
    </row>
    <row r="14" spans="1:119" ht="18.75" customHeight="1" thickBot="1" x14ac:dyDescent="0.2">
      <c r="A14" s="69"/>
      <c r="B14" s="503"/>
      <c r="C14" s="504"/>
      <c r="D14" s="504"/>
      <c r="E14" s="504"/>
      <c r="F14" s="504"/>
      <c r="G14" s="504"/>
      <c r="H14" s="504"/>
      <c r="I14" s="504"/>
      <c r="J14" s="504"/>
      <c r="K14" s="505"/>
      <c r="L14" s="469" t="s">
        <v>97</v>
      </c>
      <c r="M14" s="529"/>
      <c r="N14" s="529"/>
      <c r="O14" s="529"/>
      <c r="P14" s="529"/>
      <c r="Q14" s="530"/>
      <c r="R14" s="482">
        <v>2581</v>
      </c>
      <c r="S14" s="483"/>
      <c r="T14" s="483"/>
      <c r="U14" s="483"/>
      <c r="V14" s="484"/>
      <c r="W14" s="486"/>
      <c r="X14" s="376"/>
      <c r="Y14" s="376"/>
      <c r="Z14" s="376"/>
      <c r="AA14" s="376"/>
      <c r="AB14" s="377"/>
      <c r="AC14" s="475">
        <v>29.6</v>
      </c>
      <c r="AD14" s="476"/>
      <c r="AE14" s="476"/>
      <c r="AF14" s="476"/>
      <c r="AG14" s="477"/>
      <c r="AH14" s="475">
        <v>29</v>
      </c>
      <c r="AI14" s="476"/>
      <c r="AJ14" s="476"/>
      <c r="AK14" s="476"/>
      <c r="AL14" s="478"/>
      <c r="AM14" s="465"/>
      <c r="AN14" s="400"/>
      <c r="AO14" s="400"/>
      <c r="AP14" s="400"/>
      <c r="AQ14" s="400"/>
      <c r="AR14" s="400"/>
      <c r="AS14" s="400"/>
      <c r="AT14" s="401"/>
      <c r="AU14" s="466"/>
      <c r="AV14" s="467"/>
      <c r="AW14" s="467"/>
      <c r="AX14" s="467"/>
      <c r="AY14" s="403"/>
      <c r="AZ14" s="404"/>
      <c r="BA14" s="404"/>
      <c r="BB14" s="404"/>
      <c r="BC14" s="404"/>
      <c r="BD14" s="404"/>
      <c r="BE14" s="404"/>
      <c r="BF14" s="404"/>
      <c r="BG14" s="404"/>
      <c r="BH14" s="404"/>
      <c r="BI14" s="404"/>
      <c r="BJ14" s="404"/>
      <c r="BK14" s="404"/>
      <c r="BL14" s="404"/>
      <c r="BM14" s="405"/>
      <c r="BN14" s="344"/>
      <c r="BO14" s="345"/>
      <c r="BP14" s="345"/>
      <c r="BQ14" s="345"/>
      <c r="BR14" s="345"/>
      <c r="BS14" s="345"/>
      <c r="BT14" s="345"/>
      <c r="BU14" s="346"/>
      <c r="BV14" s="344"/>
      <c r="BW14" s="345"/>
      <c r="BX14" s="345"/>
      <c r="BY14" s="345"/>
      <c r="BZ14" s="345"/>
      <c r="CA14" s="345"/>
      <c r="CB14" s="345"/>
      <c r="CC14" s="346"/>
      <c r="CD14" s="429" t="s">
        <v>96</v>
      </c>
      <c r="CE14" s="430"/>
      <c r="CF14" s="430"/>
      <c r="CG14" s="430"/>
      <c r="CH14" s="430"/>
      <c r="CI14" s="430"/>
      <c r="CJ14" s="430"/>
      <c r="CK14" s="430"/>
      <c r="CL14" s="430"/>
      <c r="CM14" s="430"/>
      <c r="CN14" s="430"/>
      <c r="CO14" s="430"/>
      <c r="CP14" s="430"/>
      <c r="CQ14" s="430"/>
      <c r="CR14" s="430"/>
      <c r="CS14" s="431"/>
      <c r="CT14" s="494" t="s">
        <v>56</v>
      </c>
      <c r="CU14" s="495"/>
      <c r="CV14" s="495"/>
      <c r="CW14" s="495"/>
      <c r="CX14" s="495"/>
      <c r="CY14" s="495"/>
      <c r="CZ14" s="495"/>
      <c r="DA14" s="496"/>
      <c r="DB14" s="494" t="s">
        <v>56</v>
      </c>
      <c r="DC14" s="495"/>
      <c r="DD14" s="495"/>
      <c r="DE14" s="495"/>
      <c r="DF14" s="495"/>
      <c r="DG14" s="495"/>
      <c r="DH14" s="495"/>
      <c r="DI14" s="496"/>
    </row>
    <row r="15" spans="1:119" ht="18.75" customHeight="1" x14ac:dyDescent="0.15">
      <c r="A15" s="69"/>
      <c r="B15" s="503"/>
      <c r="C15" s="504"/>
      <c r="D15" s="504"/>
      <c r="E15" s="504"/>
      <c r="F15" s="504"/>
      <c r="G15" s="504"/>
      <c r="H15" s="504"/>
      <c r="I15" s="504"/>
      <c r="J15" s="504"/>
      <c r="K15" s="505"/>
      <c r="L15" s="87"/>
      <c r="M15" s="479" t="s">
        <v>95</v>
      </c>
      <c r="N15" s="480"/>
      <c r="O15" s="480"/>
      <c r="P15" s="480"/>
      <c r="Q15" s="481"/>
      <c r="R15" s="482">
        <v>2579</v>
      </c>
      <c r="S15" s="483"/>
      <c r="T15" s="483"/>
      <c r="U15" s="483"/>
      <c r="V15" s="484"/>
      <c r="W15" s="485" t="s">
        <v>94</v>
      </c>
      <c r="X15" s="373"/>
      <c r="Y15" s="373"/>
      <c r="Z15" s="373"/>
      <c r="AA15" s="373"/>
      <c r="AB15" s="374"/>
      <c r="AC15" s="384">
        <v>253</v>
      </c>
      <c r="AD15" s="385"/>
      <c r="AE15" s="385"/>
      <c r="AF15" s="385"/>
      <c r="AG15" s="402"/>
      <c r="AH15" s="384">
        <v>314</v>
      </c>
      <c r="AI15" s="385"/>
      <c r="AJ15" s="385"/>
      <c r="AK15" s="385"/>
      <c r="AL15" s="386"/>
      <c r="AM15" s="465"/>
      <c r="AN15" s="400"/>
      <c r="AO15" s="400"/>
      <c r="AP15" s="400"/>
      <c r="AQ15" s="400"/>
      <c r="AR15" s="400"/>
      <c r="AS15" s="400"/>
      <c r="AT15" s="401"/>
      <c r="AU15" s="466"/>
      <c r="AV15" s="467"/>
      <c r="AW15" s="467"/>
      <c r="AX15" s="467"/>
      <c r="AY15" s="396" t="s">
        <v>93</v>
      </c>
      <c r="AZ15" s="397"/>
      <c r="BA15" s="397"/>
      <c r="BB15" s="397"/>
      <c r="BC15" s="397"/>
      <c r="BD15" s="397"/>
      <c r="BE15" s="397"/>
      <c r="BF15" s="397"/>
      <c r="BG15" s="397"/>
      <c r="BH15" s="397"/>
      <c r="BI15" s="397"/>
      <c r="BJ15" s="397"/>
      <c r="BK15" s="397"/>
      <c r="BL15" s="397"/>
      <c r="BM15" s="398"/>
      <c r="BN15" s="353">
        <v>311310</v>
      </c>
      <c r="BO15" s="354"/>
      <c r="BP15" s="354"/>
      <c r="BQ15" s="354"/>
      <c r="BR15" s="354"/>
      <c r="BS15" s="354"/>
      <c r="BT15" s="354"/>
      <c r="BU15" s="355"/>
      <c r="BV15" s="353">
        <v>306939</v>
      </c>
      <c r="BW15" s="354"/>
      <c r="BX15" s="354"/>
      <c r="BY15" s="354"/>
      <c r="BZ15" s="354"/>
      <c r="CA15" s="354"/>
      <c r="CB15" s="354"/>
      <c r="CC15" s="355"/>
      <c r="CD15" s="497" t="s">
        <v>92</v>
      </c>
      <c r="CE15" s="498"/>
      <c r="CF15" s="498"/>
      <c r="CG15" s="498"/>
      <c r="CH15" s="498"/>
      <c r="CI15" s="498"/>
      <c r="CJ15" s="498"/>
      <c r="CK15" s="498"/>
      <c r="CL15" s="498"/>
      <c r="CM15" s="498"/>
      <c r="CN15" s="498"/>
      <c r="CO15" s="498"/>
      <c r="CP15" s="498"/>
      <c r="CQ15" s="498"/>
      <c r="CR15" s="498"/>
      <c r="CS15" s="499"/>
      <c r="CT15" s="86"/>
      <c r="CU15" s="85"/>
      <c r="CV15" s="85"/>
      <c r="CW15" s="85"/>
      <c r="CX15" s="85"/>
      <c r="CY15" s="85"/>
      <c r="CZ15" s="85"/>
      <c r="DA15" s="84"/>
      <c r="DB15" s="86"/>
      <c r="DC15" s="85"/>
      <c r="DD15" s="85"/>
      <c r="DE15" s="85"/>
      <c r="DF15" s="85"/>
      <c r="DG15" s="85"/>
      <c r="DH15" s="85"/>
      <c r="DI15" s="84"/>
    </row>
    <row r="16" spans="1:119" ht="18.75" customHeight="1" x14ac:dyDescent="0.15">
      <c r="A16" s="69"/>
      <c r="B16" s="503"/>
      <c r="C16" s="504"/>
      <c r="D16" s="504"/>
      <c r="E16" s="504"/>
      <c r="F16" s="504"/>
      <c r="G16" s="504"/>
      <c r="H16" s="504"/>
      <c r="I16" s="504"/>
      <c r="J16" s="504"/>
      <c r="K16" s="505"/>
      <c r="L16" s="469" t="s">
        <v>91</v>
      </c>
      <c r="M16" s="470"/>
      <c r="N16" s="470"/>
      <c r="O16" s="470"/>
      <c r="P16" s="470"/>
      <c r="Q16" s="471"/>
      <c r="R16" s="472" t="s">
        <v>90</v>
      </c>
      <c r="S16" s="473"/>
      <c r="T16" s="473"/>
      <c r="U16" s="473"/>
      <c r="V16" s="474"/>
      <c r="W16" s="486"/>
      <c r="X16" s="376"/>
      <c r="Y16" s="376"/>
      <c r="Z16" s="376"/>
      <c r="AA16" s="376"/>
      <c r="AB16" s="377"/>
      <c r="AC16" s="475">
        <v>20.399999999999999</v>
      </c>
      <c r="AD16" s="476"/>
      <c r="AE16" s="476"/>
      <c r="AF16" s="476"/>
      <c r="AG16" s="477"/>
      <c r="AH16" s="475">
        <v>22.3</v>
      </c>
      <c r="AI16" s="476"/>
      <c r="AJ16" s="476"/>
      <c r="AK16" s="476"/>
      <c r="AL16" s="478"/>
      <c r="AM16" s="465"/>
      <c r="AN16" s="400"/>
      <c r="AO16" s="400"/>
      <c r="AP16" s="400"/>
      <c r="AQ16" s="400"/>
      <c r="AR16" s="400"/>
      <c r="AS16" s="400"/>
      <c r="AT16" s="401"/>
      <c r="AU16" s="466"/>
      <c r="AV16" s="467"/>
      <c r="AW16" s="467"/>
      <c r="AX16" s="467"/>
      <c r="AY16" s="403" t="s">
        <v>89</v>
      </c>
      <c r="AZ16" s="404"/>
      <c r="BA16" s="404"/>
      <c r="BB16" s="404"/>
      <c r="BC16" s="404"/>
      <c r="BD16" s="404"/>
      <c r="BE16" s="404"/>
      <c r="BF16" s="404"/>
      <c r="BG16" s="404"/>
      <c r="BH16" s="404"/>
      <c r="BI16" s="404"/>
      <c r="BJ16" s="404"/>
      <c r="BK16" s="404"/>
      <c r="BL16" s="404"/>
      <c r="BM16" s="405"/>
      <c r="BN16" s="344">
        <v>1596834</v>
      </c>
      <c r="BO16" s="345"/>
      <c r="BP16" s="345"/>
      <c r="BQ16" s="345"/>
      <c r="BR16" s="345"/>
      <c r="BS16" s="345"/>
      <c r="BT16" s="345"/>
      <c r="BU16" s="346"/>
      <c r="BV16" s="344">
        <v>1585427</v>
      </c>
      <c r="BW16" s="345"/>
      <c r="BX16" s="345"/>
      <c r="BY16" s="345"/>
      <c r="BZ16" s="345"/>
      <c r="CA16" s="345"/>
      <c r="CB16" s="345"/>
      <c r="CC16" s="346"/>
      <c r="CD16" s="82"/>
      <c r="CE16" s="347"/>
      <c r="CF16" s="347"/>
      <c r="CG16" s="347"/>
      <c r="CH16" s="347"/>
      <c r="CI16" s="347"/>
      <c r="CJ16" s="347"/>
      <c r="CK16" s="347"/>
      <c r="CL16" s="347"/>
      <c r="CM16" s="347"/>
      <c r="CN16" s="347"/>
      <c r="CO16" s="347"/>
      <c r="CP16" s="347"/>
      <c r="CQ16" s="347"/>
      <c r="CR16" s="347"/>
      <c r="CS16" s="348"/>
      <c r="CT16" s="359"/>
      <c r="CU16" s="360"/>
      <c r="CV16" s="360"/>
      <c r="CW16" s="360"/>
      <c r="CX16" s="360"/>
      <c r="CY16" s="360"/>
      <c r="CZ16" s="360"/>
      <c r="DA16" s="361"/>
      <c r="DB16" s="359"/>
      <c r="DC16" s="360"/>
      <c r="DD16" s="360"/>
      <c r="DE16" s="360"/>
      <c r="DF16" s="360"/>
      <c r="DG16" s="360"/>
      <c r="DH16" s="360"/>
      <c r="DI16" s="361"/>
    </row>
    <row r="17" spans="1:113" ht="18.75" customHeight="1" thickBot="1" x14ac:dyDescent="0.2">
      <c r="A17" s="69"/>
      <c r="B17" s="506"/>
      <c r="C17" s="507"/>
      <c r="D17" s="507"/>
      <c r="E17" s="507"/>
      <c r="F17" s="507"/>
      <c r="G17" s="507"/>
      <c r="H17" s="507"/>
      <c r="I17" s="507"/>
      <c r="J17" s="507"/>
      <c r="K17" s="508"/>
      <c r="L17" s="83"/>
      <c r="M17" s="487" t="s">
        <v>88</v>
      </c>
      <c r="N17" s="488"/>
      <c r="O17" s="488"/>
      <c r="P17" s="488"/>
      <c r="Q17" s="489"/>
      <c r="R17" s="472" t="s">
        <v>87</v>
      </c>
      <c r="S17" s="473"/>
      <c r="T17" s="473"/>
      <c r="U17" s="473"/>
      <c r="V17" s="474"/>
      <c r="W17" s="485" t="s">
        <v>86</v>
      </c>
      <c r="X17" s="373"/>
      <c r="Y17" s="373"/>
      <c r="Z17" s="373"/>
      <c r="AA17" s="373"/>
      <c r="AB17" s="374"/>
      <c r="AC17" s="384">
        <v>618</v>
      </c>
      <c r="AD17" s="385"/>
      <c r="AE17" s="385"/>
      <c r="AF17" s="385"/>
      <c r="AG17" s="402"/>
      <c r="AH17" s="384">
        <v>686</v>
      </c>
      <c r="AI17" s="385"/>
      <c r="AJ17" s="385"/>
      <c r="AK17" s="385"/>
      <c r="AL17" s="386"/>
      <c r="AM17" s="465"/>
      <c r="AN17" s="400"/>
      <c r="AO17" s="400"/>
      <c r="AP17" s="400"/>
      <c r="AQ17" s="400"/>
      <c r="AR17" s="400"/>
      <c r="AS17" s="400"/>
      <c r="AT17" s="401"/>
      <c r="AU17" s="466"/>
      <c r="AV17" s="467"/>
      <c r="AW17" s="467"/>
      <c r="AX17" s="467"/>
      <c r="AY17" s="403" t="s">
        <v>85</v>
      </c>
      <c r="AZ17" s="404"/>
      <c r="BA17" s="404"/>
      <c r="BB17" s="404"/>
      <c r="BC17" s="404"/>
      <c r="BD17" s="404"/>
      <c r="BE17" s="404"/>
      <c r="BF17" s="404"/>
      <c r="BG17" s="404"/>
      <c r="BH17" s="404"/>
      <c r="BI17" s="404"/>
      <c r="BJ17" s="404"/>
      <c r="BK17" s="404"/>
      <c r="BL17" s="404"/>
      <c r="BM17" s="405"/>
      <c r="BN17" s="344">
        <v>386273</v>
      </c>
      <c r="BO17" s="345"/>
      <c r="BP17" s="345"/>
      <c r="BQ17" s="345"/>
      <c r="BR17" s="345"/>
      <c r="BS17" s="345"/>
      <c r="BT17" s="345"/>
      <c r="BU17" s="346"/>
      <c r="BV17" s="344">
        <v>379020</v>
      </c>
      <c r="BW17" s="345"/>
      <c r="BX17" s="345"/>
      <c r="BY17" s="345"/>
      <c r="BZ17" s="345"/>
      <c r="CA17" s="345"/>
      <c r="CB17" s="345"/>
      <c r="CC17" s="346"/>
      <c r="CD17" s="82"/>
      <c r="CE17" s="347"/>
      <c r="CF17" s="347"/>
      <c r="CG17" s="347"/>
      <c r="CH17" s="347"/>
      <c r="CI17" s="347"/>
      <c r="CJ17" s="347"/>
      <c r="CK17" s="347"/>
      <c r="CL17" s="347"/>
      <c r="CM17" s="347"/>
      <c r="CN17" s="347"/>
      <c r="CO17" s="347"/>
      <c r="CP17" s="347"/>
      <c r="CQ17" s="347"/>
      <c r="CR17" s="347"/>
      <c r="CS17" s="348"/>
      <c r="CT17" s="359"/>
      <c r="CU17" s="360"/>
      <c r="CV17" s="360"/>
      <c r="CW17" s="360"/>
      <c r="CX17" s="360"/>
      <c r="CY17" s="360"/>
      <c r="CZ17" s="360"/>
      <c r="DA17" s="361"/>
      <c r="DB17" s="359"/>
      <c r="DC17" s="360"/>
      <c r="DD17" s="360"/>
      <c r="DE17" s="360"/>
      <c r="DF17" s="360"/>
      <c r="DG17" s="360"/>
      <c r="DH17" s="360"/>
      <c r="DI17" s="361"/>
    </row>
    <row r="18" spans="1:113" ht="18.75" customHeight="1" thickBot="1" x14ac:dyDescent="0.2">
      <c r="A18" s="69"/>
      <c r="B18" s="450" t="s">
        <v>84</v>
      </c>
      <c r="C18" s="451"/>
      <c r="D18" s="451"/>
      <c r="E18" s="452"/>
      <c r="F18" s="452"/>
      <c r="G18" s="452"/>
      <c r="H18" s="452"/>
      <c r="I18" s="452"/>
      <c r="J18" s="452"/>
      <c r="K18" s="452"/>
      <c r="L18" s="461">
        <v>80.84</v>
      </c>
      <c r="M18" s="461"/>
      <c r="N18" s="461"/>
      <c r="O18" s="461"/>
      <c r="P18" s="461"/>
      <c r="Q18" s="461"/>
      <c r="R18" s="462"/>
      <c r="S18" s="462"/>
      <c r="T18" s="462"/>
      <c r="U18" s="462"/>
      <c r="V18" s="463"/>
      <c r="W18" s="455"/>
      <c r="X18" s="456"/>
      <c r="Y18" s="456"/>
      <c r="Z18" s="456"/>
      <c r="AA18" s="456"/>
      <c r="AB18" s="490"/>
      <c r="AC18" s="415">
        <v>49.9</v>
      </c>
      <c r="AD18" s="416"/>
      <c r="AE18" s="416"/>
      <c r="AF18" s="416"/>
      <c r="AG18" s="464"/>
      <c r="AH18" s="415">
        <v>48.7</v>
      </c>
      <c r="AI18" s="416"/>
      <c r="AJ18" s="416"/>
      <c r="AK18" s="416"/>
      <c r="AL18" s="417"/>
      <c r="AM18" s="465"/>
      <c r="AN18" s="400"/>
      <c r="AO18" s="400"/>
      <c r="AP18" s="400"/>
      <c r="AQ18" s="400"/>
      <c r="AR18" s="400"/>
      <c r="AS18" s="400"/>
      <c r="AT18" s="401"/>
      <c r="AU18" s="466"/>
      <c r="AV18" s="467"/>
      <c r="AW18" s="467"/>
      <c r="AX18" s="467"/>
      <c r="AY18" s="403" t="s">
        <v>83</v>
      </c>
      <c r="AZ18" s="404"/>
      <c r="BA18" s="404"/>
      <c r="BB18" s="404"/>
      <c r="BC18" s="404"/>
      <c r="BD18" s="404"/>
      <c r="BE18" s="404"/>
      <c r="BF18" s="404"/>
      <c r="BG18" s="404"/>
      <c r="BH18" s="404"/>
      <c r="BI18" s="404"/>
      <c r="BJ18" s="404"/>
      <c r="BK18" s="404"/>
      <c r="BL18" s="404"/>
      <c r="BM18" s="405"/>
      <c r="BN18" s="344">
        <v>1445746</v>
      </c>
      <c r="BO18" s="345"/>
      <c r="BP18" s="345"/>
      <c r="BQ18" s="345"/>
      <c r="BR18" s="345"/>
      <c r="BS18" s="345"/>
      <c r="BT18" s="345"/>
      <c r="BU18" s="346"/>
      <c r="BV18" s="344">
        <v>1415363</v>
      </c>
      <c r="BW18" s="345"/>
      <c r="BX18" s="345"/>
      <c r="BY18" s="345"/>
      <c r="BZ18" s="345"/>
      <c r="CA18" s="345"/>
      <c r="CB18" s="345"/>
      <c r="CC18" s="346"/>
      <c r="CD18" s="82"/>
      <c r="CE18" s="347"/>
      <c r="CF18" s="347"/>
      <c r="CG18" s="347"/>
      <c r="CH18" s="347"/>
      <c r="CI18" s="347"/>
      <c r="CJ18" s="347"/>
      <c r="CK18" s="347"/>
      <c r="CL18" s="347"/>
      <c r="CM18" s="347"/>
      <c r="CN18" s="347"/>
      <c r="CO18" s="347"/>
      <c r="CP18" s="347"/>
      <c r="CQ18" s="347"/>
      <c r="CR18" s="347"/>
      <c r="CS18" s="348"/>
      <c r="CT18" s="359"/>
      <c r="CU18" s="360"/>
      <c r="CV18" s="360"/>
      <c r="CW18" s="360"/>
      <c r="CX18" s="360"/>
      <c r="CY18" s="360"/>
      <c r="CZ18" s="360"/>
      <c r="DA18" s="361"/>
      <c r="DB18" s="359"/>
      <c r="DC18" s="360"/>
      <c r="DD18" s="360"/>
      <c r="DE18" s="360"/>
      <c r="DF18" s="360"/>
      <c r="DG18" s="360"/>
      <c r="DH18" s="360"/>
      <c r="DI18" s="361"/>
    </row>
    <row r="19" spans="1:113" ht="18.75" customHeight="1" thickBot="1" x14ac:dyDescent="0.2">
      <c r="A19" s="69"/>
      <c r="B19" s="450" t="s">
        <v>82</v>
      </c>
      <c r="C19" s="451"/>
      <c r="D19" s="451"/>
      <c r="E19" s="452"/>
      <c r="F19" s="452"/>
      <c r="G19" s="452"/>
      <c r="H19" s="452"/>
      <c r="I19" s="452"/>
      <c r="J19" s="452"/>
      <c r="K19" s="452"/>
      <c r="L19" s="441">
        <v>31</v>
      </c>
      <c r="M19" s="441"/>
      <c r="N19" s="441"/>
      <c r="O19" s="441"/>
      <c r="P19" s="441"/>
      <c r="Q19" s="441"/>
      <c r="R19" s="442"/>
      <c r="S19" s="442"/>
      <c r="T19" s="442"/>
      <c r="U19" s="442"/>
      <c r="V19" s="443"/>
      <c r="W19" s="453"/>
      <c r="X19" s="454"/>
      <c r="Y19" s="454"/>
      <c r="Z19" s="454"/>
      <c r="AA19" s="454"/>
      <c r="AB19" s="454"/>
      <c r="AC19" s="457"/>
      <c r="AD19" s="457"/>
      <c r="AE19" s="457"/>
      <c r="AF19" s="457"/>
      <c r="AG19" s="457"/>
      <c r="AH19" s="457"/>
      <c r="AI19" s="457"/>
      <c r="AJ19" s="457"/>
      <c r="AK19" s="457"/>
      <c r="AL19" s="468"/>
      <c r="AM19" s="465"/>
      <c r="AN19" s="400"/>
      <c r="AO19" s="400"/>
      <c r="AP19" s="400"/>
      <c r="AQ19" s="400"/>
      <c r="AR19" s="400"/>
      <c r="AS19" s="400"/>
      <c r="AT19" s="401"/>
      <c r="AU19" s="466"/>
      <c r="AV19" s="467"/>
      <c r="AW19" s="467"/>
      <c r="AX19" s="467"/>
      <c r="AY19" s="403" t="s">
        <v>81</v>
      </c>
      <c r="AZ19" s="404"/>
      <c r="BA19" s="404"/>
      <c r="BB19" s="404"/>
      <c r="BC19" s="404"/>
      <c r="BD19" s="404"/>
      <c r="BE19" s="404"/>
      <c r="BF19" s="404"/>
      <c r="BG19" s="404"/>
      <c r="BH19" s="404"/>
      <c r="BI19" s="404"/>
      <c r="BJ19" s="404"/>
      <c r="BK19" s="404"/>
      <c r="BL19" s="404"/>
      <c r="BM19" s="405"/>
      <c r="BN19" s="344">
        <v>2130351</v>
      </c>
      <c r="BO19" s="345"/>
      <c r="BP19" s="345"/>
      <c r="BQ19" s="345"/>
      <c r="BR19" s="345"/>
      <c r="BS19" s="345"/>
      <c r="BT19" s="345"/>
      <c r="BU19" s="346"/>
      <c r="BV19" s="344">
        <v>2075432</v>
      </c>
      <c r="BW19" s="345"/>
      <c r="BX19" s="345"/>
      <c r="BY19" s="345"/>
      <c r="BZ19" s="345"/>
      <c r="CA19" s="345"/>
      <c r="CB19" s="345"/>
      <c r="CC19" s="346"/>
      <c r="CD19" s="82"/>
      <c r="CE19" s="347"/>
      <c r="CF19" s="347"/>
      <c r="CG19" s="347"/>
      <c r="CH19" s="347"/>
      <c r="CI19" s="347"/>
      <c r="CJ19" s="347"/>
      <c r="CK19" s="347"/>
      <c r="CL19" s="347"/>
      <c r="CM19" s="347"/>
      <c r="CN19" s="347"/>
      <c r="CO19" s="347"/>
      <c r="CP19" s="347"/>
      <c r="CQ19" s="347"/>
      <c r="CR19" s="347"/>
      <c r="CS19" s="348"/>
      <c r="CT19" s="359"/>
      <c r="CU19" s="360"/>
      <c r="CV19" s="360"/>
      <c r="CW19" s="360"/>
      <c r="CX19" s="360"/>
      <c r="CY19" s="360"/>
      <c r="CZ19" s="360"/>
      <c r="DA19" s="361"/>
      <c r="DB19" s="359"/>
      <c r="DC19" s="360"/>
      <c r="DD19" s="360"/>
      <c r="DE19" s="360"/>
      <c r="DF19" s="360"/>
      <c r="DG19" s="360"/>
      <c r="DH19" s="360"/>
      <c r="DI19" s="361"/>
    </row>
    <row r="20" spans="1:113" ht="18.75" customHeight="1" thickBot="1" x14ac:dyDescent="0.2">
      <c r="A20" s="69"/>
      <c r="B20" s="450" t="s">
        <v>80</v>
      </c>
      <c r="C20" s="451"/>
      <c r="D20" s="451"/>
      <c r="E20" s="452"/>
      <c r="F20" s="452"/>
      <c r="G20" s="452"/>
      <c r="H20" s="452"/>
      <c r="I20" s="452"/>
      <c r="J20" s="452"/>
      <c r="K20" s="452"/>
      <c r="L20" s="441">
        <v>899</v>
      </c>
      <c r="M20" s="441"/>
      <c r="N20" s="441"/>
      <c r="O20" s="441"/>
      <c r="P20" s="441"/>
      <c r="Q20" s="441"/>
      <c r="R20" s="442"/>
      <c r="S20" s="442"/>
      <c r="T20" s="442"/>
      <c r="U20" s="442"/>
      <c r="V20" s="443"/>
      <c r="W20" s="455"/>
      <c r="X20" s="456"/>
      <c r="Y20" s="456"/>
      <c r="Z20" s="456"/>
      <c r="AA20" s="456"/>
      <c r="AB20" s="456"/>
      <c r="AC20" s="444"/>
      <c r="AD20" s="444"/>
      <c r="AE20" s="444"/>
      <c r="AF20" s="444"/>
      <c r="AG20" s="444"/>
      <c r="AH20" s="444"/>
      <c r="AI20" s="444"/>
      <c r="AJ20" s="444"/>
      <c r="AK20" s="444"/>
      <c r="AL20" s="445"/>
      <c r="AM20" s="446"/>
      <c r="AN20" s="407"/>
      <c r="AO20" s="407"/>
      <c r="AP20" s="407"/>
      <c r="AQ20" s="407"/>
      <c r="AR20" s="407"/>
      <c r="AS20" s="407"/>
      <c r="AT20" s="408"/>
      <c r="AU20" s="447"/>
      <c r="AV20" s="448"/>
      <c r="AW20" s="448"/>
      <c r="AX20" s="449"/>
      <c r="AY20" s="403"/>
      <c r="AZ20" s="404"/>
      <c r="BA20" s="404"/>
      <c r="BB20" s="404"/>
      <c r="BC20" s="404"/>
      <c r="BD20" s="404"/>
      <c r="BE20" s="404"/>
      <c r="BF20" s="404"/>
      <c r="BG20" s="404"/>
      <c r="BH20" s="404"/>
      <c r="BI20" s="404"/>
      <c r="BJ20" s="404"/>
      <c r="BK20" s="404"/>
      <c r="BL20" s="404"/>
      <c r="BM20" s="405"/>
      <c r="BN20" s="344"/>
      <c r="BO20" s="345"/>
      <c r="BP20" s="345"/>
      <c r="BQ20" s="345"/>
      <c r="BR20" s="345"/>
      <c r="BS20" s="345"/>
      <c r="BT20" s="345"/>
      <c r="BU20" s="346"/>
      <c r="BV20" s="344"/>
      <c r="BW20" s="345"/>
      <c r="BX20" s="345"/>
      <c r="BY20" s="345"/>
      <c r="BZ20" s="345"/>
      <c r="CA20" s="345"/>
      <c r="CB20" s="345"/>
      <c r="CC20" s="346"/>
      <c r="CD20" s="82"/>
      <c r="CE20" s="347"/>
      <c r="CF20" s="347"/>
      <c r="CG20" s="347"/>
      <c r="CH20" s="347"/>
      <c r="CI20" s="347"/>
      <c r="CJ20" s="347"/>
      <c r="CK20" s="347"/>
      <c r="CL20" s="347"/>
      <c r="CM20" s="347"/>
      <c r="CN20" s="347"/>
      <c r="CO20" s="347"/>
      <c r="CP20" s="347"/>
      <c r="CQ20" s="347"/>
      <c r="CR20" s="347"/>
      <c r="CS20" s="348"/>
      <c r="CT20" s="359"/>
      <c r="CU20" s="360"/>
      <c r="CV20" s="360"/>
      <c r="CW20" s="360"/>
      <c r="CX20" s="360"/>
      <c r="CY20" s="360"/>
      <c r="CZ20" s="360"/>
      <c r="DA20" s="361"/>
      <c r="DB20" s="359"/>
      <c r="DC20" s="360"/>
      <c r="DD20" s="360"/>
      <c r="DE20" s="360"/>
      <c r="DF20" s="360"/>
      <c r="DG20" s="360"/>
      <c r="DH20" s="360"/>
      <c r="DI20" s="361"/>
    </row>
    <row r="21" spans="1:113" ht="18.75" customHeight="1" thickBot="1" x14ac:dyDescent="0.2">
      <c r="A21" s="69"/>
      <c r="B21" s="458" t="s">
        <v>79</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18"/>
      <c r="AZ21" s="419"/>
      <c r="BA21" s="419"/>
      <c r="BB21" s="419"/>
      <c r="BC21" s="419"/>
      <c r="BD21" s="419"/>
      <c r="BE21" s="419"/>
      <c r="BF21" s="419"/>
      <c r="BG21" s="419"/>
      <c r="BH21" s="419"/>
      <c r="BI21" s="419"/>
      <c r="BJ21" s="419"/>
      <c r="BK21" s="419"/>
      <c r="BL21" s="419"/>
      <c r="BM21" s="420"/>
      <c r="BN21" s="356"/>
      <c r="BO21" s="357"/>
      <c r="BP21" s="357"/>
      <c r="BQ21" s="357"/>
      <c r="BR21" s="357"/>
      <c r="BS21" s="357"/>
      <c r="BT21" s="357"/>
      <c r="BU21" s="358"/>
      <c r="BV21" s="356"/>
      <c r="BW21" s="357"/>
      <c r="BX21" s="357"/>
      <c r="BY21" s="357"/>
      <c r="BZ21" s="357"/>
      <c r="CA21" s="357"/>
      <c r="CB21" s="357"/>
      <c r="CC21" s="358"/>
      <c r="CD21" s="82"/>
      <c r="CE21" s="347"/>
      <c r="CF21" s="347"/>
      <c r="CG21" s="347"/>
      <c r="CH21" s="347"/>
      <c r="CI21" s="347"/>
      <c r="CJ21" s="347"/>
      <c r="CK21" s="347"/>
      <c r="CL21" s="347"/>
      <c r="CM21" s="347"/>
      <c r="CN21" s="347"/>
      <c r="CO21" s="347"/>
      <c r="CP21" s="347"/>
      <c r="CQ21" s="347"/>
      <c r="CR21" s="347"/>
      <c r="CS21" s="348"/>
      <c r="CT21" s="359"/>
      <c r="CU21" s="360"/>
      <c r="CV21" s="360"/>
      <c r="CW21" s="360"/>
      <c r="CX21" s="360"/>
      <c r="CY21" s="360"/>
      <c r="CZ21" s="360"/>
      <c r="DA21" s="361"/>
      <c r="DB21" s="359"/>
      <c r="DC21" s="360"/>
      <c r="DD21" s="360"/>
      <c r="DE21" s="360"/>
      <c r="DF21" s="360"/>
      <c r="DG21" s="360"/>
      <c r="DH21" s="360"/>
      <c r="DI21" s="361"/>
    </row>
    <row r="22" spans="1:113" ht="18.75" customHeight="1" x14ac:dyDescent="0.15">
      <c r="A22" s="69"/>
      <c r="B22" s="363" t="s">
        <v>78</v>
      </c>
      <c r="C22" s="364"/>
      <c r="D22" s="365"/>
      <c r="E22" s="372" t="s">
        <v>26</v>
      </c>
      <c r="F22" s="373"/>
      <c r="G22" s="373"/>
      <c r="H22" s="373"/>
      <c r="I22" s="373"/>
      <c r="J22" s="373"/>
      <c r="K22" s="374"/>
      <c r="L22" s="372" t="s">
        <v>77</v>
      </c>
      <c r="M22" s="373"/>
      <c r="N22" s="373"/>
      <c r="O22" s="373"/>
      <c r="P22" s="374"/>
      <c r="Q22" s="378" t="s">
        <v>73</v>
      </c>
      <c r="R22" s="379"/>
      <c r="S22" s="379"/>
      <c r="T22" s="379"/>
      <c r="U22" s="379"/>
      <c r="V22" s="380"/>
      <c r="W22" s="423" t="s">
        <v>76</v>
      </c>
      <c r="X22" s="364"/>
      <c r="Y22" s="365"/>
      <c r="Z22" s="372" t="s">
        <v>26</v>
      </c>
      <c r="AA22" s="373"/>
      <c r="AB22" s="373"/>
      <c r="AC22" s="373"/>
      <c r="AD22" s="373"/>
      <c r="AE22" s="373"/>
      <c r="AF22" s="373"/>
      <c r="AG22" s="374"/>
      <c r="AH22" s="428" t="s">
        <v>75</v>
      </c>
      <c r="AI22" s="373"/>
      <c r="AJ22" s="373"/>
      <c r="AK22" s="373"/>
      <c r="AL22" s="374"/>
      <c r="AM22" s="428" t="s">
        <v>74</v>
      </c>
      <c r="AN22" s="434"/>
      <c r="AO22" s="434"/>
      <c r="AP22" s="434"/>
      <c r="AQ22" s="434"/>
      <c r="AR22" s="435"/>
      <c r="AS22" s="378" t="s">
        <v>73</v>
      </c>
      <c r="AT22" s="379"/>
      <c r="AU22" s="379"/>
      <c r="AV22" s="379"/>
      <c r="AW22" s="379"/>
      <c r="AX22" s="439"/>
      <c r="AY22" s="396" t="s">
        <v>72</v>
      </c>
      <c r="AZ22" s="397"/>
      <c r="BA22" s="397"/>
      <c r="BB22" s="397"/>
      <c r="BC22" s="397"/>
      <c r="BD22" s="397"/>
      <c r="BE22" s="397"/>
      <c r="BF22" s="397"/>
      <c r="BG22" s="397"/>
      <c r="BH22" s="397"/>
      <c r="BI22" s="397"/>
      <c r="BJ22" s="397"/>
      <c r="BK22" s="397"/>
      <c r="BL22" s="397"/>
      <c r="BM22" s="398"/>
      <c r="BN22" s="353">
        <v>1736614</v>
      </c>
      <c r="BO22" s="354"/>
      <c r="BP22" s="354"/>
      <c r="BQ22" s="354"/>
      <c r="BR22" s="354"/>
      <c r="BS22" s="354"/>
      <c r="BT22" s="354"/>
      <c r="BU22" s="355"/>
      <c r="BV22" s="353">
        <v>1658970</v>
      </c>
      <c r="BW22" s="354"/>
      <c r="BX22" s="354"/>
      <c r="BY22" s="354"/>
      <c r="BZ22" s="354"/>
      <c r="CA22" s="354"/>
      <c r="CB22" s="354"/>
      <c r="CC22" s="355"/>
      <c r="CD22" s="82"/>
      <c r="CE22" s="347"/>
      <c r="CF22" s="347"/>
      <c r="CG22" s="347"/>
      <c r="CH22" s="347"/>
      <c r="CI22" s="347"/>
      <c r="CJ22" s="347"/>
      <c r="CK22" s="347"/>
      <c r="CL22" s="347"/>
      <c r="CM22" s="347"/>
      <c r="CN22" s="347"/>
      <c r="CO22" s="347"/>
      <c r="CP22" s="347"/>
      <c r="CQ22" s="347"/>
      <c r="CR22" s="347"/>
      <c r="CS22" s="348"/>
      <c r="CT22" s="359"/>
      <c r="CU22" s="360"/>
      <c r="CV22" s="360"/>
      <c r="CW22" s="360"/>
      <c r="CX22" s="360"/>
      <c r="CY22" s="360"/>
      <c r="CZ22" s="360"/>
      <c r="DA22" s="361"/>
      <c r="DB22" s="359"/>
      <c r="DC22" s="360"/>
      <c r="DD22" s="360"/>
      <c r="DE22" s="360"/>
      <c r="DF22" s="360"/>
      <c r="DG22" s="360"/>
      <c r="DH22" s="360"/>
      <c r="DI22" s="361"/>
    </row>
    <row r="23" spans="1:113" ht="18.75" customHeight="1" x14ac:dyDescent="0.15">
      <c r="A23" s="69"/>
      <c r="B23" s="366"/>
      <c r="C23" s="367"/>
      <c r="D23" s="368"/>
      <c r="E23" s="375"/>
      <c r="F23" s="376"/>
      <c r="G23" s="376"/>
      <c r="H23" s="376"/>
      <c r="I23" s="376"/>
      <c r="J23" s="376"/>
      <c r="K23" s="377"/>
      <c r="L23" s="375"/>
      <c r="M23" s="376"/>
      <c r="N23" s="376"/>
      <c r="O23" s="376"/>
      <c r="P23" s="377"/>
      <c r="Q23" s="381"/>
      <c r="R23" s="382"/>
      <c r="S23" s="382"/>
      <c r="T23" s="382"/>
      <c r="U23" s="382"/>
      <c r="V23" s="383"/>
      <c r="W23" s="424"/>
      <c r="X23" s="367"/>
      <c r="Y23" s="368"/>
      <c r="Z23" s="375"/>
      <c r="AA23" s="376"/>
      <c r="AB23" s="376"/>
      <c r="AC23" s="376"/>
      <c r="AD23" s="376"/>
      <c r="AE23" s="376"/>
      <c r="AF23" s="376"/>
      <c r="AG23" s="377"/>
      <c r="AH23" s="375"/>
      <c r="AI23" s="376"/>
      <c r="AJ23" s="376"/>
      <c r="AK23" s="376"/>
      <c r="AL23" s="377"/>
      <c r="AM23" s="436"/>
      <c r="AN23" s="437"/>
      <c r="AO23" s="437"/>
      <c r="AP23" s="437"/>
      <c r="AQ23" s="437"/>
      <c r="AR23" s="438"/>
      <c r="AS23" s="381"/>
      <c r="AT23" s="382"/>
      <c r="AU23" s="382"/>
      <c r="AV23" s="382"/>
      <c r="AW23" s="382"/>
      <c r="AX23" s="440"/>
      <c r="AY23" s="403" t="s">
        <v>71</v>
      </c>
      <c r="AZ23" s="404"/>
      <c r="BA23" s="404"/>
      <c r="BB23" s="404"/>
      <c r="BC23" s="404"/>
      <c r="BD23" s="404"/>
      <c r="BE23" s="404"/>
      <c r="BF23" s="404"/>
      <c r="BG23" s="404"/>
      <c r="BH23" s="404"/>
      <c r="BI23" s="404"/>
      <c r="BJ23" s="404"/>
      <c r="BK23" s="404"/>
      <c r="BL23" s="404"/>
      <c r="BM23" s="405"/>
      <c r="BN23" s="344">
        <v>1534800</v>
      </c>
      <c r="BO23" s="345"/>
      <c r="BP23" s="345"/>
      <c r="BQ23" s="345"/>
      <c r="BR23" s="345"/>
      <c r="BS23" s="345"/>
      <c r="BT23" s="345"/>
      <c r="BU23" s="346"/>
      <c r="BV23" s="344">
        <v>1445492</v>
      </c>
      <c r="BW23" s="345"/>
      <c r="BX23" s="345"/>
      <c r="BY23" s="345"/>
      <c r="BZ23" s="345"/>
      <c r="CA23" s="345"/>
      <c r="CB23" s="345"/>
      <c r="CC23" s="346"/>
      <c r="CD23" s="82"/>
      <c r="CE23" s="347"/>
      <c r="CF23" s="347"/>
      <c r="CG23" s="347"/>
      <c r="CH23" s="347"/>
      <c r="CI23" s="347"/>
      <c r="CJ23" s="347"/>
      <c r="CK23" s="347"/>
      <c r="CL23" s="347"/>
      <c r="CM23" s="347"/>
      <c r="CN23" s="347"/>
      <c r="CO23" s="347"/>
      <c r="CP23" s="347"/>
      <c r="CQ23" s="347"/>
      <c r="CR23" s="347"/>
      <c r="CS23" s="348"/>
      <c r="CT23" s="359"/>
      <c r="CU23" s="360"/>
      <c r="CV23" s="360"/>
      <c r="CW23" s="360"/>
      <c r="CX23" s="360"/>
      <c r="CY23" s="360"/>
      <c r="CZ23" s="360"/>
      <c r="DA23" s="361"/>
      <c r="DB23" s="359"/>
      <c r="DC23" s="360"/>
      <c r="DD23" s="360"/>
      <c r="DE23" s="360"/>
      <c r="DF23" s="360"/>
      <c r="DG23" s="360"/>
      <c r="DH23" s="360"/>
      <c r="DI23" s="361"/>
    </row>
    <row r="24" spans="1:113" ht="18.75" customHeight="1" thickBot="1" x14ac:dyDescent="0.2">
      <c r="A24" s="69"/>
      <c r="B24" s="366"/>
      <c r="C24" s="367"/>
      <c r="D24" s="368"/>
      <c r="E24" s="399" t="s">
        <v>70</v>
      </c>
      <c r="F24" s="400"/>
      <c r="G24" s="400"/>
      <c r="H24" s="400"/>
      <c r="I24" s="400"/>
      <c r="J24" s="400"/>
      <c r="K24" s="401"/>
      <c r="L24" s="384">
        <v>1</v>
      </c>
      <c r="M24" s="385"/>
      <c r="N24" s="385"/>
      <c r="O24" s="385"/>
      <c r="P24" s="402"/>
      <c r="Q24" s="384">
        <v>6300</v>
      </c>
      <c r="R24" s="385"/>
      <c r="S24" s="385"/>
      <c r="T24" s="385"/>
      <c r="U24" s="385"/>
      <c r="V24" s="402"/>
      <c r="W24" s="424"/>
      <c r="X24" s="367"/>
      <c r="Y24" s="368"/>
      <c r="Z24" s="399" t="s">
        <v>69</v>
      </c>
      <c r="AA24" s="400"/>
      <c r="AB24" s="400"/>
      <c r="AC24" s="400"/>
      <c r="AD24" s="400"/>
      <c r="AE24" s="400"/>
      <c r="AF24" s="400"/>
      <c r="AG24" s="401"/>
      <c r="AH24" s="384">
        <v>56</v>
      </c>
      <c r="AI24" s="385"/>
      <c r="AJ24" s="385"/>
      <c r="AK24" s="385"/>
      <c r="AL24" s="402"/>
      <c r="AM24" s="384">
        <v>161280</v>
      </c>
      <c r="AN24" s="385"/>
      <c r="AO24" s="385"/>
      <c r="AP24" s="385"/>
      <c r="AQ24" s="385"/>
      <c r="AR24" s="402"/>
      <c r="AS24" s="384">
        <v>2880</v>
      </c>
      <c r="AT24" s="385"/>
      <c r="AU24" s="385"/>
      <c r="AV24" s="385"/>
      <c r="AW24" s="385"/>
      <c r="AX24" s="386"/>
      <c r="AY24" s="418" t="s">
        <v>68</v>
      </c>
      <c r="AZ24" s="419"/>
      <c r="BA24" s="419"/>
      <c r="BB24" s="419"/>
      <c r="BC24" s="419"/>
      <c r="BD24" s="419"/>
      <c r="BE24" s="419"/>
      <c r="BF24" s="419"/>
      <c r="BG24" s="419"/>
      <c r="BH24" s="419"/>
      <c r="BI24" s="419"/>
      <c r="BJ24" s="419"/>
      <c r="BK24" s="419"/>
      <c r="BL24" s="419"/>
      <c r="BM24" s="420"/>
      <c r="BN24" s="344">
        <v>986405</v>
      </c>
      <c r="BO24" s="345"/>
      <c r="BP24" s="345"/>
      <c r="BQ24" s="345"/>
      <c r="BR24" s="345"/>
      <c r="BS24" s="345"/>
      <c r="BT24" s="345"/>
      <c r="BU24" s="346"/>
      <c r="BV24" s="344">
        <v>814692</v>
      </c>
      <c r="BW24" s="345"/>
      <c r="BX24" s="345"/>
      <c r="BY24" s="345"/>
      <c r="BZ24" s="345"/>
      <c r="CA24" s="345"/>
      <c r="CB24" s="345"/>
      <c r="CC24" s="346"/>
      <c r="CD24" s="82"/>
      <c r="CE24" s="347"/>
      <c r="CF24" s="347"/>
      <c r="CG24" s="347"/>
      <c r="CH24" s="347"/>
      <c r="CI24" s="347"/>
      <c r="CJ24" s="347"/>
      <c r="CK24" s="347"/>
      <c r="CL24" s="347"/>
      <c r="CM24" s="347"/>
      <c r="CN24" s="347"/>
      <c r="CO24" s="347"/>
      <c r="CP24" s="347"/>
      <c r="CQ24" s="347"/>
      <c r="CR24" s="347"/>
      <c r="CS24" s="348"/>
      <c r="CT24" s="359"/>
      <c r="CU24" s="360"/>
      <c r="CV24" s="360"/>
      <c r="CW24" s="360"/>
      <c r="CX24" s="360"/>
      <c r="CY24" s="360"/>
      <c r="CZ24" s="360"/>
      <c r="DA24" s="361"/>
      <c r="DB24" s="359"/>
      <c r="DC24" s="360"/>
      <c r="DD24" s="360"/>
      <c r="DE24" s="360"/>
      <c r="DF24" s="360"/>
      <c r="DG24" s="360"/>
      <c r="DH24" s="360"/>
      <c r="DI24" s="361"/>
    </row>
    <row r="25" spans="1:113" ht="18.75" customHeight="1" x14ac:dyDescent="0.15">
      <c r="A25" s="69"/>
      <c r="B25" s="366"/>
      <c r="C25" s="367"/>
      <c r="D25" s="368"/>
      <c r="E25" s="399" t="s">
        <v>67</v>
      </c>
      <c r="F25" s="400"/>
      <c r="G25" s="400"/>
      <c r="H25" s="400"/>
      <c r="I25" s="400"/>
      <c r="J25" s="400"/>
      <c r="K25" s="401"/>
      <c r="L25" s="384">
        <v>1</v>
      </c>
      <c r="M25" s="385"/>
      <c r="N25" s="385"/>
      <c r="O25" s="385"/>
      <c r="P25" s="402"/>
      <c r="Q25" s="384">
        <v>4950</v>
      </c>
      <c r="R25" s="385"/>
      <c r="S25" s="385"/>
      <c r="T25" s="385"/>
      <c r="U25" s="385"/>
      <c r="V25" s="402"/>
      <c r="W25" s="424"/>
      <c r="X25" s="367"/>
      <c r="Y25" s="368"/>
      <c r="Z25" s="399" t="s">
        <v>66</v>
      </c>
      <c r="AA25" s="400"/>
      <c r="AB25" s="400"/>
      <c r="AC25" s="400"/>
      <c r="AD25" s="400"/>
      <c r="AE25" s="400"/>
      <c r="AF25" s="400"/>
      <c r="AG25" s="401"/>
      <c r="AH25" s="384" t="s">
        <v>56</v>
      </c>
      <c r="AI25" s="385"/>
      <c r="AJ25" s="385"/>
      <c r="AK25" s="385"/>
      <c r="AL25" s="402"/>
      <c r="AM25" s="384" t="s">
        <v>56</v>
      </c>
      <c r="AN25" s="385"/>
      <c r="AO25" s="385"/>
      <c r="AP25" s="385"/>
      <c r="AQ25" s="385"/>
      <c r="AR25" s="402"/>
      <c r="AS25" s="384" t="s">
        <v>56</v>
      </c>
      <c r="AT25" s="385"/>
      <c r="AU25" s="385"/>
      <c r="AV25" s="385"/>
      <c r="AW25" s="385"/>
      <c r="AX25" s="386"/>
      <c r="AY25" s="396" t="s">
        <v>65</v>
      </c>
      <c r="AZ25" s="397"/>
      <c r="BA25" s="397"/>
      <c r="BB25" s="397"/>
      <c r="BC25" s="397"/>
      <c r="BD25" s="397"/>
      <c r="BE25" s="397"/>
      <c r="BF25" s="397"/>
      <c r="BG25" s="397"/>
      <c r="BH25" s="397"/>
      <c r="BI25" s="397"/>
      <c r="BJ25" s="397"/>
      <c r="BK25" s="397"/>
      <c r="BL25" s="397"/>
      <c r="BM25" s="398"/>
      <c r="BN25" s="353">
        <v>20614</v>
      </c>
      <c r="BO25" s="354"/>
      <c r="BP25" s="354"/>
      <c r="BQ25" s="354"/>
      <c r="BR25" s="354"/>
      <c r="BS25" s="354"/>
      <c r="BT25" s="354"/>
      <c r="BU25" s="355"/>
      <c r="BV25" s="353">
        <v>135135</v>
      </c>
      <c r="BW25" s="354"/>
      <c r="BX25" s="354"/>
      <c r="BY25" s="354"/>
      <c r="BZ25" s="354"/>
      <c r="CA25" s="354"/>
      <c r="CB25" s="354"/>
      <c r="CC25" s="355"/>
      <c r="CD25" s="82"/>
      <c r="CE25" s="347"/>
      <c r="CF25" s="347"/>
      <c r="CG25" s="347"/>
      <c r="CH25" s="347"/>
      <c r="CI25" s="347"/>
      <c r="CJ25" s="347"/>
      <c r="CK25" s="347"/>
      <c r="CL25" s="347"/>
      <c r="CM25" s="347"/>
      <c r="CN25" s="347"/>
      <c r="CO25" s="347"/>
      <c r="CP25" s="347"/>
      <c r="CQ25" s="347"/>
      <c r="CR25" s="347"/>
      <c r="CS25" s="348"/>
      <c r="CT25" s="359"/>
      <c r="CU25" s="360"/>
      <c r="CV25" s="360"/>
      <c r="CW25" s="360"/>
      <c r="CX25" s="360"/>
      <c r="CY25" s="360"/>
      <c r="CZ25" s="360"/>
      <c r="DA25" s="361"/>
      <c r="DB25" s="359"/>
      <c r="DC25" s="360"/>
      <c r="DD25" s="360"/>
      <c r="DE25" s="360"/>
      <c r="DF25" s="360"/>
      <c r="DG25" s="360"/>
      <c r="DH25" s="360"/>
      <c r="DI25" s="361"/>
    </row>
    <row r="26" spans="1:113" ht="18.75" customHeight="1" x14ac:dyDescent="0.15">
      <c r="A26" s="69"/>
      <c r="B26" s="366"/>
      <c r="C26" s="367"/>
      <c r="D26" s="368"/>
      <c r="E26" s="399" t="s">
        <v>64</v>
      </c>
      <c r="F26" s="400"/>
      <c r="G26" s="400"/>
      <c r="H26" s="400"/>
      <c r="I26" s="400"/>
      <c r="J26" s="400"/>
      <c r="K26" s="401"/>
      <c r="L26" s="384">
        <v>1</v>
      </c>
      <c r="M26" s="385"/>
      <c r="N26" s="385"/>
      <c r="O26" s="385"/>
      <c r="P26" s="402"/>
      <c r="Q26" s="384">
        <v>4320</v>
      </c>
      <c r="R26" s="385"/>
      <c r="S26" s="385"/>
      <c r="T26" s="385"/>
      <c r="U26" s="385"/>
      <c r="V26" s="402"/>
      <c r="W26" s="424"/>
      <c r="X26" s="367"/>
      <c r="Y26" s="368"/>
      <c r="Z26" s="399" t="s">
        <v>63</v>
      </c>
      <c r="AA26" s="421"/>
      <c r="AB26" s="421"/>
      <c r="AC26" s="421"/>
      <c r="AD26" s="421"/>
      <c r="AE26" s="421"/>
      <c r="AF26" s="421"/>
      <c r="AG26" s="422"/>
      <c r="AH26" s="384">
        <v>5</v>
      </c>
      <c r="AI26" s="385"/>
      <c r="AJ26" s="385"/>
      <c r="AK26" s="385"/>
      <c r="AL26" s="402"/>
      <c r="AM26" s="384">
        <v>11240</v>
      </c>
      <c r="AN26" s="385"/>
      <c r="AO26" s="385"/>
      <c r="AP26" s="385"/>
      <c r="AQ26" s="385"/>
      <c r="AR26" s="402"/>
      <c r="AS26" s="384">
        <v>2248</v>
      </c>
      <c r="AT26" s="385"/>
      <c r="AU26" s="385"/>
      <c r="AV26" s="385"/>
      <c r="AW26" s="385"/>
      <c r="AX26" s="386"/>
      <c r="AY26" s="432" t="s">
        <v>62</v>
      </c>
      <c r="AZ26" s="352"/>
      <c r="BA26" s="352"/>
      <c r="BB26" s="352"/>
      <c r="BC26" s="352"/>
      <c r="BD26" s="352"/>
      <c r="BE26" s="352"/>
      <c r="BF26" s="352"/>
      <c r="BG26" s="352"/>
      <c r="BH26" s="352"/>
      <c r="BI26" s="352"/>
      <c r="BJ26" s="352"/>
      <c r="BK26" s="352"/>
      <c r="BL26" s="352"/>
      <c r="BM26" s="433"/>
      <c r="BN26" s="344" t="s">
        <v>56</v>
      </c>
      <c r="BO26" s="345"/>
      <c r="BP26" s="345"/>
      <c r="BQ26" s="345"/>
      <c r="BR26" s="345"/>
      <c r="BS26" s="345"/>
      <c r="BT26" s="345"/>
      <c r="BU26" s="346"/>
      <c r="BV26" s="344" t="s">
        <v>56</v>
      </c>
      <c r="BW26" s="345"/>
      <c r="BX26" s="345"/>
      <c r="BY26" s="345"/>
      <c r="BZ26" s="345"/>
      <c r="CA26" s="345"/>
      <c r="CB26" s="345"/>
      <c r="CC26" s="346"/>
      <c r="CD26" s="82"/>
      <c r="CE26" s="347"/>
      <c r="CF26" s="347"/>
      <c r="CG26" s="347"/>
      <c r="CH26" s="347"/>
      <c r="CI26" s="347"/>
      <c r="CJ26" s="347"/>
      <c r="CK26" s="347"/>
      <c r="CL26" s="347"/>
      <c r="CM26" s="347"/>
      <c r="CN26" s="347"/>
      <c r="CO26" s="347"/>
      <c r="CP26" s="347"/>
      <c r="CQ26" s="347"/>
      <c r="CR26" s="347"/>
      <c r="CS26" s="348"/>
      <c r="CT26" s="359"/>
      <c r="CU26" s="360"/>
      <c r="CV26" s="360"/>
      <c r="CW26" s="360"/>
      <c r="CX26" s="360"/>
      <c r="CY26" s="360"/>
      <c r="CZ26" s="360"/>
      <c r="DA26" s="361"/>
      <c r="DB26" s="359"/>
      <c r="DC26" s="360"/>
      <c r="DD26" s="360"/>
      <c r="DE26" s="360"/>
      <c r="DF26" s="360"/>
      <c r="DG26" s="360"/>
      <c r="DH26" s="360"/>
      <c r="DI26" s="361"/>
    </row>
    <row r="27" spans="1:113" ht="18.75" customHeight="1" thickBot="1" x14ac:dyDescent="0.2">
      <c r="A27" s="69"/>
      <c r="B27" s="366"/>
      <c r="C27" s="367"/>
      <c r="D27" s="368"/>
      <c r="E27" s="399" t="s">
        <v>61</v>
      </c>
      <c r="F27" s="400"/>
      <c r="G27" s="400"/>
      <c r="H27" s="400"/>
      <c r="I27" s="400"/>
      <c r="J27" s="400"/>
      <c r="K27" s="401"/>
      <c r="L27" s="384">
        <v>1</v>
      </c>
      <c r="M27" s="385"/>
      <c r="N27" s="385"/>
      <c r="O27" s="385"/>
      <c r="P27" s="402"/>
      <c r="Q27" s="384">
        <v>2538</v>
      </c>
      <c r="R27" s="385"/>
      <c r="S27" s="385"/>
      <c r="T27" s="385"/>
      <c r="U27" s="385"/>
      <c r="V27" s="402"/>
      <c r="W27" s="424"/>
      <c r="X27" s="367"/>
      <c r="Y27" s="368"/>
      <c r="Z27" s="399" t="s">
        <v>60</v>
      </c>
      <c r="AA27" s="400"/>
      <c r="AB27" s="400"/>
      <c r="AC27" s="400"/>
      <c r="AD27" s="400"/>
      <c r="AE27" s="400"/>
      <c r="AF27" s="400"/>
      <c r="AG27" s="401"/>
      <c r="AH27" s="384" t="s">
        <v>56</v>
      </c>
      <c r="AI27" s="385"/>
      <c r="AJ27" s="385"/>
      <c r="AK27" s="385"/>
      <c r="AL27" s="402"/>
      <c r="AM27" s="384" t="s">
        <v>56</v>
      </c>
      <c r="AN27" s="385"/>
      <c r="AO27" s="385"/>
      <c r="AP27" s="385"/>
      <c r="AQ27" s="385"/>
      <c r="AR27" s="402"/>
      <c r="AS27" s="384" t="s">
        <v>56</v>
      </c>
      <c r="AT27" s="385"/>
      <c r="AU27" s="385"/>
      <c r="AV27" s="385"/>
      <c r="AW27" s="385"/>
      <c r="AX27" s="386"/>
      <c r="AY27" s="429" t="s">
        <v>59</v>
      </c>
      <c r="AZ27" s="430"/>
      <c r="BA27" s="430"/>
      <c r="BB27" s="430"/>
      <c r="BC27" s="430"/>
      <c r="BD27" s="430"/>
      <c r="BE27" s="430"/>
      <c r="BF27" s="430"/>
      <c r="BG27" s="430"/>
      <c r="BH27" s="430"/>
      <c r="BI27" s="430"/>
      <c r="BJ27" s="430"/>
      <c r="BK27" s="430"/>
      <c r="BL27" s="430"/>
      <c r="BM27" s="431"/>
      <c r="BN27" s="356">
        <v>1000</v>
      </c>
      <c r="BO27" s="357"/>
      <c r="BP27" s="357"/>
      <c r="BQ27" s="357"/>
      <c r="BR27" s="357"/>
      <c r="BS27" s="357"/>
      <c r="BT27" s="357"/>
      <c r="BU27" s="358"/>
      <c r="BV27" s="356">
        <v>1000</v>
      </c>
      <c r="BW27" s="357"/>
      <c r="BX27" s="357"/>
      <c r="BY27" s="357"/>
      <c r="BZ27" s="357"/>
      <c r="CA27" s="357"/>
      <c r="CB27" s="357"/>
      <c r="CC27" s="358"/>
      <c r="CD27" s="81"/>
      <c r="CE27" s="347"/>
      <c r="CF27" s="347"/>
      <c r="CG27" s="347"/>
      <c r="CH27" s="347"/>
      <c r="CI27" s="347"/>
      <c r="CJ27" s="347"/>
      <c r="CK27" s="347"/>
      <c r="CL27" s="347"/>
      <c r="CM27" s="347"/>
      <c r="CN27" s="347"/>
      <c r="CO27" s="347"/>
      <c r="CP27" s="347"/>
      <c r="CQ27" s="347"/>
      <c r="CR27" s="347"/>
      <c r="CS27" s="348"/>
      <c r="CT27" s="359"/>
      <c r="CU27" s="360"/>
      <c r="CV27" s="360"/>
      <c r="CW27" s="360"/>
      <c r="CX27" s="360"/>
      <c r="CY27" s="360"/>
      <c r="CZ27" s="360"/>
      <c r="DA27" s="361"/>
      <c r="DB27" s="359"/>
      <c r="DC27" s="360"/>
      <c r="DD27" s="360"/>
      <c r="DE27" s="360"/>
      <c r="DF27" s="360"/>
      <c r="DG27" s="360"/>
      <c r="DH27" s="360"/>
      <c r="DI27" s="361"/>
    </row>
    <row r="28" spans="1:113" ht="18.75" customHeight="1" x14ac:dyDescent="0.15">
      <c r="A28" s="69"/>
      <c r="B28" s="366"/>
      <c r="C28" s="367"/>
      <c r="D28" s="368"/>
      <c r="E28" s="399" t="s">
        <v>58</v>
      </c>
      <c r="F28" s="400"/>
      <c r="G28" s="400"/>
      <c r="H28" s="400"/>
      <c r="I28" s="400"/>
      <c r="J28" s="400"/>
      <c r="K28" s="401"/>
      <c r="L28" s="384">
        <v>1</v>
      </c>
      <c r="M28" s="385"/>
      <c r="N28" s="385"/>
      <c r="O28" s="385"/>
      <c r="P28" s="402"/>
      <c r="Q28" s="384">
        <v>2124</v>
      </c>
      <c r="R28" s="385"/>
      <c r="S28" s="385"/>
      <c r="T28" s="385"/>
      <c r="U28" s="385"/>
      <c r="V28" s="402"/>
      <c r="W28" s="424"/>
      <c r="X28" s="367"/>
      <c r="Y28" s="368"/>
      <c r="Z28" s="399" t="s">
        <v>57</v>
      </c>
      <c r="AA28" s="400"/>
      <c r="AB28" s="400"/>
      <c r="AC28" s="400"/>
      <c r="AD28" s="400"/>
      <c r="AE28" s="400"/>
      <c r="AF28" s="400"/>
      <c r="AG28" s="401"/>
      <c r="AH28" s="384" t="s">
        <v>56</v>
      </c>
      <c r="AI28" s="385"/>
      <c r="AJ28" s="385"/>
      <c r="AK28" s="385"/>
      <c r="AL28" s="402"/>
      <c r="AM28" s="384" t="s">
        <v>56</v>
      </c>
      <c r="AN28" s="385"/>
      <c r="AO28" s="385"/>
      <c r="AP28" s="385"/>
      <c r="AQ28" s="385"/>
      <c r="AR28" s="402"/>
      <c r="AS28" s="384" t="s">
        <v>56</v>
      </c>
      <c r="AT28" s="385"/>
      <c r="AU28" s="385"/>
      <c r="AV28" s="385"/>
      <c r="AW28" s="385"/>
      <c r="AX28" s="386"/>
      <c r="AY28" s="387" t="s">
        <v>55</v>
      </c>
      <c r="AZ28" s="388"/>
      <c r="BA28" s="388"/>
      <c r="BB28" s="389"/>
      <c r="BC28" s="396" t="s">
        <v>24</v>
      </c>
      <c r="BD28" s="397"/>
      <c r="BE28" s="397"/>
      <c r="BF28" s="397"/>
      <c r="BG28" s="397"/>
      <c r="BH28" s="397"/>
      <c r="BI28" s="397"/>
      <c r="BJ28" s="397"/>
      <c r="BK28" s="397"/>
      <c r="BL28" s="397"/>
      <c r="BM28" s="398"/>
      <c r="BN28" s="353">
        <v>1535261</v>
      </c>
      <c r="BO28" s="354"/>
      <c r="BP28" s="354"/>
      <c r="BQ28" s="354"/>
      <c r="BR28" s="354"/>
      <c r="BS28" s="354"/>
      <c r="BT28" s="354"/>
      <c r="BU28" s="355"/>
      <c r="BV28" s="353">
        <v>1470217</v>
      </c>
      <c r="BW28" s="354"/>
      <c r="BX28" s="354"/>
      <c r="BY28" s="354"/>
      <c r="BZ28" s="354"/>
      <c r="CA28" s="354"/>
      <c r="CB28" s="354"/>
      <c r="CC28" s="355"/>
      <c r="CD28" s="82"/>
      <c r="CE28" s="347"/>
      <c r="CF28" s="347"/>
      <c r="CG28" s="347"/>
      <c r="CH28" s="347"/>
      <c r="CI28" s="347"/>
      <c r="CJ28" s="347"/>
      <c r="CK28" s="347"/>
      <c r="CL28" s="347"/>
      <c r="CM28" s="347"/>
      <c r="CN28" s="347"/>
      <c r="CO28" s="347"/>
      <c r="CP28" s="347"/>
      <c r="CQ28" s="347"/>
      <c r="CR28" s="347"/>
      <c r="CS28" s="348"/>
      <c r="CT28" s="359"/>
      <c r="CU28" s="360"/>
      <c r="CV28" s="360"/>
      <c r="CW28" s="360"/>
      <c r="CX28" s="360"/>
      <c r="CY28" s="360"/>
      <c r="CZ28" s="360"/>
      <c r="DA28" s="361"/>
      <c r="DB28" s="359"/>
      <c r="DC28" s="360"/>
      <c r="DD28" s="360"/>
      <c r="DE28" s="360"/>
      <c r="DF28" s="360"/>
      <c r="DG28" s="360"/>
      <c r="DH28" s="360"/>
      <c r="DI28" s="361"/>
    </row>
    <row r="29" spans="1:113" ht="18.75" customHeight="1" x14ac:dyDescent="0.15">
      <c r="A29" s="69"/>
      <c r="B29" s="366"/>
      <c r="C29" s="367"/>
      <c r="D29" s="368"/>
      <c r="E29" s="399" t="s">
        <v>54</v>
      </c>
      <c r="F29" s="400"/>
      <c r="G29" s="400"/>
      <c r="H29" s="400"/>
      <c r="I29" s="400"/>
      <c r="J29" s="400"/>
      <c r="K29" s="401"/>
      <c r="L29" s="384">
        <v>6</v>
      </c>
      <c r="M29" s="385"/>
      <c r="N29" s="385"/>
      <c r="O29" s="385"/>
      <c r="P29" s="402"/>
      <c r="Q29" s="384">
        <v>2025</v>
      </c>
      <c r="R29" s="385"/>
      <c r="S29" s="385"/>
      <c r="T29" s="385"/>
      <c r="U29" s="385"/>
      <c r="V29" s="402"/>
      <c r="W29" s="425"/>
      <c r="X29" s="426"/>
      <c r="Y29" s="427"/>
      <c r="Z29" s="399" t="s">
        <v>53</v>
      </c>
      <c r="AA29" s="400"/>
      <c r="AB29" s="400"/>
      <c r="AC29" s="400"/>
      <c r="AD29" s="400"/>
      <c r="AE29" s="400"/>
      <c r="AF29" s="400"/>
      <c r="AG29" s="401"/>
      <c r="AH29" s="384">
        <v>56</v>
      </c>
      <c r="AI29" s="385"/>
      <c r="AJ29" s="385"/>
      <c r="AK29" s="385"/>
      <c r="AL29" s="402"/>
      <c r="AM29" s="384">
        <v>161280</v>
      </c>
      <c r="AN29" s="385"/>
      <c r="AO29" s="385"/>
      <c r="AP29" s="385"/>
      <c r="AQ29" s="385"/>
      <c r="AR29" s="402"/>
      <c r="AS29" s="384">
        <v>2880</v>
      </c>
      <c r="AT29" s="385"/>
      <c r="AU29" s="385"/>
      <c r="AV29" s="385"/>
      <c r="AW29" s="385"/>
      <c r="AX29" s="386"/>
      <c r="AY29" s="390"/>
      <c r="AZ29" s="391"/>
      <c r="BA29" s="391"/>
      <c r="BB29" s="392"/>
      <c r="BC29" s="403" t="s">
        <v>52</v>
      </c>
      <c r="BD29" s="404"/>
      <c r="BE29" s="404"/>
      <c r="BF29" s="404"/>
      <c r="BG29" s="404"/>
      <c r="BH29" s="404"/>
      <c r="BI29" s="404"/>
      <c r="BJ29" s="404"/>
      <c r="BK29" s="404"/>
      <c r="BL29" s="404"/>
      <c r="BM29" s="405"/>
      <c r="BN29" s="344">
        <v>141572</v>
      </c>
      <c r="BO29" s="345"/>
      <c r="BP29" s="345"/>
      <c r="BQ29" s="345"/>
      <c r="BR29" s="345"/>
      <c r="BS29" s="345"/>
      <c r="BT29" s="345"/>
      <c r="BU29" s="346"/>
      <c r="BV29" s="344">
        <v>130000</v>
      </c>
      <c r="BW29" s="345"/>
      <c r="BX29" s="345"/>
      <c r="BY29" s="345"/>
      <c r="BZ29" s="345"/>
      <c r="CA29" s="345"/>
      <c r="CB29" s="345"/>
      <c r="CC29" s="346"/>
      <c r="CD29" s="81"/>
      <c r="CE29" s="347"/>
      <c r="CF29" s="347"/>
      <c r="CG29" s="347"/>
      <c r="CH29" s="347"/>
      <c r="CI29" s="347"/>
      <c r="CJ29" s="347"/>
      <c r="CK29" s="347"/>
      <c r="CL29" s="347"/>
      <c r="CM29" s="347"/>
      <c r="CN29" s="347"/>
      <c r="CO29" s="347"/>
      <c r="CP29" s="347"/>
      <c r="CQ29" s="347"/>
      <c r="CR29" s="347"/>
      <c r="CS29" s="348"/>
      <c r="CT29" s="359"/>
      <c r="CU29" s="360"/>
      <c r="CV29" s="360"/>
      <c r="CW29" s="360"/>
      <c r="CX29" s="360"/>
      <c r="CY29" s="360"/>
      <c r="CZ29" s="360"/>
      <c r="DA29" s="361"/>
      <c r="DB29" s="359"/>
      <c r="DC29" s="360"/>
      <c r="DD29" s="360"/>
      <c r="DE29" s="360"/>
      <c r="DF29" s="360"/>
      <c r="DG29" s="360"/>
      <c r="DH29" s="360"/>
      <c r="DI29" s="361"/>
    </row>
    <row r="30" spans="1:113" ht="18.75" customHeight="1" thickBot="1" x14ac:dyDescent="0.2">
      <c r="A30" s="69"/>
      <c r="B30" s="369"/>
      <c r="C30" s="370"/>
      <c r="D30" s="371"/>
      <c r="E30" s="406"/>
      <c r="F30" s="407"/>
      <c r="G30" s="407"/>
      <c r="H30" s="407"/>
      <c r="I30" s="407"/>
      <c r="J30" s="407"/>
      <c r="K30" s="408"/>
      <c r="L30" s="409"/>
      <c r="M30" s="410"/>
      <c r="N30" s="410"/>
      <c r="O30" s="410"/>
      <c r="P30" s="411"/>
      <c r="Q30" s="409"/>
      <c r="R30" s="410"/>
      <c r="S30" s="410"/>
      <c r="T30" s="410"/>
      <c r="U30" s="410"/>
      <c r="V30" s="411"/>
      <c r="W30" s="412" t="s">
        <v>51</v>
      </c>
      <c r="X30" s="413"/>
      <c r="Y30" s="413"/>
      <c r="Z30" s="413"/>
      <c r="AA30" s="413"/>
      <c r="AB30" s="413"/>
      <c r="AC30" s="413"/>
      <c r="AD30" s="413"/>
      <c r="AE30" s="413"/>
      <c r="AF30" s="413"/>
      <c r="AG30" s="414"/>
      <c r="AH30" s="415">
        <v>97.4</v>
      </c>
      <c r="AI30" s="416"/>
      <c r="AJ30" s="416"/>
      <c r="AK30" s="416"/>
      <c r="AL30" s="416"/>
      <c r="AM30" s="416"/>
      <c r="AN30" s="416"/>
      <c r="AO30" s="416"/>
      <c r="AP30" s="416"/>
      <c r="AQ30" s="416"/>
      <c r="AR30" s="416"/>
      <c r="AS30" s="416"/>
      <c r="AT30" s="416"/>
      <c r="AU30" s="416"/>
      <c r="AV30" s="416"/>
      <c r="AW30" s="416"/>
      <c r="AX30" s="417"/>
      <c r="AY30" s="393"/>
      <c r="AZ30" s="394"/>
      <c r="BA30" s="394"/>
      <c r="BB30" s="395"/>
      <c r="BC30" s="418" t="s">
        <v>22</v>
      </c>
      <c r="BD30" s="419"/>
      <c r="BE30" s="419"/>
      <c r="BF30" s="419"/>
      <c r="BG30" s="419"/>
      <c r="BH30" s="419"/>
      <c r="BI30" s="419"/>
      <c r="BJ30" s="419"/>
      <c r="BK30" s="419"/>
      <c r="BL30" s="419"/>
      <c r="BM30" s="420"/>
      <c r="BN30" s="356">
        <v>1727188</v>
      </c>
      <c r="BO30" s="357"/>
      <c r="BP30" s="357"/>
      <c r="BQ30" s="357"/>
      <c r="BR30" s="357"/>
      <c r="BS30" s="357"/>
      <c r="BT30" s="357"/>
      <c r="BU30" s="358"/>
      <c r="BV30" s="356">
        <v>1547510</v>
      </c>
      <c r="BW30" s="357"/>
      <c r="BX30" s="357"/>
      <c r="BY30" s="357"/>
      <c r="BZ30" s="357"/>
      <c r="CA30" s="357"/>
      <c r="CB30" s="357"/>
      <c r="CC30" s="358"/>
      <c r="CD30" s="80"/>
      <c r="CE30" s="79"/>
      <c r="CF30" s="79"/>
      <c r="CG30" s="79"/>
      <c r="CH30" s="79"/>
      <c r="CI30" s="79"/>
      <c r="CJ30" s="79"/>
      <c r="CK30" s="79"/>
      <c r="CL30" s="79"/>
      <c r="CM30" s="79"/>
      <c r="CN30" s="79"/>
      <c r="CO30" s="79"/>
      <c r="CP30" s="79"/>
      <c r="CQ30" s="79"/>
      <c r="CR30" s="79"/>
      <c r="CS30" s="78"/>
      <c r="CT30" s="77"/>
      <c r="CU30" s="76"/>
      <c r="CV30" s="76"/>
      <c r="CW30" s="76"/>
      <c r="CX30" s="76"/>
      <c r="CY30" s="76"/>
      <c r="CZ30" s="76"/>
      <c r="DA30" s="75"/>
      <c r="DB30" s="77"/>
      <c r="DC30" s="76"/>
      <c r="DD30" s="76"/>
      <c r="DE30" s="76"/>
      <c r="DF30" s="76"/>
      <c r="DG30" s="76"/>
      <c r="DH30" s="76"/>
      <c r="DI30" s="75"/>
    </row>
    <row r="31" spans="1:113" ht="13.5" customHeight="1" x14ac:dyDescent="0.15">
      <c r="A31" s="69"/>
      <c r="B31" s="74"/>
      <c r="DI31" s="73"/>
    </row>
    <row r="32" spans="1:113" ht="13.5" customHeight="1" x14ac:dyDescent="0.15">
      <c r="A32" s="69"/>
      <c r="B32" s="70"/>
      <c r="C32" s="362" t="s">
        <v>50</v>
      </c>
      <c r="D32" s="362"/>
      <c r="E32" s="362"/>
      <c r="F32" s="362"/>
      <c r="G32" s="362"/>
      <c r="H32" s="362"/>
      <c r="I32" s="362"/>
      <c r="J32" s="362"/>
      <c r="K32" s="362"/>
      <c r="L32" s="362"/>
      <c r="M32" s="362"/>
      <c r="N32" s="362"/>
      <c r="O32" s="362"/>
      <c r="P32" s="362"/>
      <c r="Q32" s="362"/>
      <c r="R32" s="362"/>
      <c r="S32" s="362"/>
      <c r="U32" s="352" t="s">
        <v>49</v>
      </c>
      <c r="V32" s="352"/>
      <c r="W32" s="352"/>
      <c r="X32" s="352"/>
      <c r="Y32" s="352"/>
      <c r="Z32" s="352"/>
      <c r="AA32" s="352"/>
      <c r="AB32" s="352"/>
      <c r="AC32" s="352"/>
      <c r="AD32" s="352"/>
      <c r="AE32" s="352"/>
      <c r="AF32" s="352"/>
      <c r="AG32" s="352"/>
      <c r="AH32" s="352"/>
      <c r="AI32" s="352"/>
      <c r="AJ32" s="352"/>
      <c r="AK32" s="352"/>
      <c r="AM32" s="352" t="s">
        <v>48</v>
      </c>
      <c r="AN32" s="352"/>
      <c r="AO32" s="352"/>
      <c r="AP32" s="352"/>
      <c r="AQ32" s="352"/>
      <c r="AR32" s="352"/>
      <c r="AS32" s="352"/>
      <c r="AT32" s="352"/>
      <c r="AU32" s="352"/>
      <c r="AV32" s="352"/>
      <c r="AW32" s="352"/>
      <c r="AX32" s="352"/>
      <c r="AY32" s="352"/>
      <c r="AZ32" s="352"/>
      <c r="BA32" s="352"/>
      <c r="BB32" s="352"/>
      <c r="BC32" s="352"/>
      <c r="BE32" s="352" t="s">
        <v>47</v>
      </c>
      <c r="BF32" s="352"/>
      <c r="BG32" s="352"/>
      <c r="BH32" s="352"/>
      <c r="BI32" s="352"/>
      <c r="BJ32" s="352"/>
      <c r="BK32" s="352"/>
      <c r="BL32" s="352"/>
      <c r="BM32" s="352"/>
      <c r="BN32" s="352"/>
      <c r="BO32" s="352"/>
      <c r="BP32" s="352"/>
      <c r="BQ32" s="352"/>
      <c r="BR32" s="352"/>
      <c r="BS32" s="352"/>
      <c r="BT32" s="352"/>
      <c r="BU32" s="352"/>
      <c r="BW32" s="352" t="s">
        <v>46</v>
      </c>
      <c r="BX32" s="352"/>
      <c r="BY32" s="352"/>
      <c r="BZ32" s="352"/>
      <c r="CA32" s="352"/>
      <c r="CB32" s="352"/>
      <c r="CC32" s="352"/>
      <c r="CD32" s="352"/>
      <c r="CE32" s="352"/>
      <c r="CF32" s="352"/>
      <c r="CG32" s="352"/>
      <c r="CH32" s="352"/>
      <c r="CI32" s="352"/>
      <c r="CJ32" s="352"/>
      <c r="CK32" s="352"/>
      <c r="CL32" s="352"/>
      <c r="CM32" s="352"/>
      <c r="CO32" s="352" t="s">
        <v>45</v>
      </c>
      <c r="CP32" s="352"/>
      <c r="CQ32" s="352"/>
      <c r="CR32" s="352"/>
      <c r="CS32" s="352"/>
      <c r="CT32" s="352"/>
      <c r="CU32" s="352"/>
      <c r="CV32" s="352"/>
      <c r="CW32" s="352"/>
      <c r="CX32" s="352"/>
      <c r="CY32" s="352"/>
      <c r="CZ32" s="352"/>
      <c r="DA32" s="352"/>
      <c r="DB32" s="352"/>
      <c r="DC32" s="352"/>
      <c r="DD32" s="352"/>
      <c r="DE32" s="352"/>
      <c r="DI32" s="73"/>
    </row>
    <row r="33" spans="1:113" ht="13.5" customHeight="1" x14ac:dyDescent="0.15">
      <c r="A33" s="69"/>
      <c r="B33" s="70"/>
      <c r="C33" s="349" t="s">
        <v>40</v>
      </c>
      <c r="D33" s="349"/>
      <c r="E33" s="350" t="s">
        <v>44</v>
      </c>
      <c r="F33" s="350"/>
      <c r="G33" s="350"/>
      <c r="H33" s="350"/>
      <c r="I33" s="350"/>
      <c r="J33" s="350"/>
      <c r="K33" s="350"/>
      <c r="L33" s="350"/>
      <c r="M33" s="350"/>
      <c r="N33" s="350"/>
      <c r="O33" s="350"/>
      <c r="P33" s="350"/>
      <c r="Q33" s="350"/>
      <c r="R33" s="350"/>
      <c r="S33" s="350"/>
      <c r="T33" s="71"/>
      <c r="U33" s="349" t="s">
        <v>40</v>
      </c>
      <c r="V33" s="349"/>
      <c r="W33" s="350" t="s">
        <v>44</v>
      </c>
      <c r="X33" s="350"/>
      <c r="Y33" s="350"/>
      <c r="Z33" s="350"/>
      <c r="AA33" s="350"/>
      <c r="AB33" s="350"/>
      <c r="AC33" s="350"/>
      <c r="AD33" s="350"/>
      <c r="AE33" s="350"/>
      <c r="AF33" s="350"/>
      <c r="AG33" s="350"/>
      <c r="AH33" s="350"/>
      <c r="AI33" s="350"/>
      <c r="AJ33" s="350"/>
      <c r="AK33" s="350"/>
      <c r="AL33" s="71"/>
      <c r="AM33" s="349" t="s">
        <v>40</v>
      </c>
      <c r="AN33" s="349"/>
      <c r="AO33" s="350" t="s">
        <v>44</v>
      </c>
      <c r="AP33" s="350"/>
      <c r="AQ33" s="350"/>
      <c r="AR33" s="350"/>
      <c r="AS33" s="350"/>
      <c r="AT33" s="350"/>
      <c r="AU33" s="350"/>
      <c r="AV33" s="350"/>
      <c r="AW33" s="350"/>
      <c r="AX33" s="350"/>
      <c r="AY33" s="350"/>
      <c r="AZ33" s="350"/>
      <c r="BA33" s="350"/>
      <c r="BB33" s="350"/>
      <c r="BC33" s="350"/>
      <c r="BD33" s="72"/>
      <c r="BE33" s="350" t="s">
        <v>42</v>
      </c>
      <c r="BF33" s="350"/>
      <c r="BG33" s="350" t="s">
        <v>43</v>
      </c>
      <c r="BH33" s="350"/>
      <c r="BI33" s="350"/>
      <c r="BJ33" s="350"/>
      <c r="BK33" s="350"/>
      <c r="BL33" s="350"/>
      <c r="BM33" s="350"/>
      <c r="BN33" s="350"/>
      <c r="BO33" s="350"/>
      <c r="BP33" s="350"/>
      <c r="BQ33" s="350"/>
      <c r="BR33" s="350"/>
      <c r="BS33" s="350"/>
      <c r="BT33" s="350"/>
      <c r="BU33" s="350"/>
      <c r="BV33" s="72"/>
      <c r="BW33" s="349" t="s">
        <v>42</v>
      </c>
      <c r="BX33" s="349"/>
      <c r="BY33" s="350" t="s">
        <v>41</v>
      </c>
      <c r="BZ33" s="350"/>
      <c r="CA33" s="350"/>
      <c r="CB33" s="350"/>
      <c r="CC33" s="350"/>
      <c r="CD33" s="350"/>
      <c r="CE33" s="350"/>
      <c r="CF33" s="350"/>
      <c r="CG33" s="350"/>
      <c r="CH33" s="350"/>
      <c r="CI33" s="350"/>
      <c r="CJ33" s="350"/>
      <c r="CK33" s="350"/>
      <c r="CL33" s="350"/>
      <c r="CM33" s="350"/>
      <c r="CN33" s="71"/>
      <c r="CO33" s="349" t="s">
        <v>40</v>
      </c>
      <c r="CP33" s="349"/>
      <c r="CQ33" s="350" t="s">
        <v>39</v>
      </c>
      <c r="CR33" s="350"/>
      <c r="CS33" s="350"/>
      <c r="CT33" s="350"/>
      <c r="CU33" s="350"/>
      <c r="CV33" s="350"/>
      <c r="CW33" s="350"/>
      <c r="CX33" s="350"/>
      <c r="CY33" s="350"/>
      <c r="CZ33" s="350"/>
      <c r="DA33" s="350"/>
      <c r="DB33" s="350"/>
      <c r="DC33" s="350"/>
      <c r="DD33" s="350"/>
      <c r="DE33" s="350"/>
      <c r="DF33" s="71"/>
      <c r="DG33" s="351" t="s">
        <v>38</v>
      </c>
      <c r="DH33" s="351"/>
      <c r="DI33" s="68"/>
    </row>
    <row r="34" spans="1:113" ht="32.25" customHeight="1" x14ac:dyDescent="0.15">
      <c r="A34" s="69"/>
      <c r="B34" s="70"/>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69"/>
      <c r="U34" s="342">
        <f>IF(W34="","",MAX(C34:D43)+1)</f>
        <v>3</v>
      </c>
      <c r="V34" s="342"/>
      <c r="W34" s="343" t="str">
        <f>IF('各会計、関係団体の財政状況及び健全化判断比率'!B28="","",'各会計、関係団体の財政状況及び健全化判断比率'!B28)</f>
        <v>蓬田村国民健康保険特別会計</v>
      </c>
      <c r="X34" s="343"/>
      <c r="Y34" s="343"/>
      <c r="Z34" s="343"/>
      <c r="AA34" s="343"/>
      <c r="AB34" s="343"/>
      <c r="AC34" s="343"/>
      <c r="AD34" s="343"/>
      <c r="AE34" s="343"/>
      <c r="AF34" s="343"/>
      <c r="AG34" s="343"/>
      <c r="AH34" s="343"/>
      <c r="AI34" s="343"/>
      <c r="AJ34" s="343"/>
      <c r="AK34" s="343"/>
      <c r="AL34" s="69"/>
      <c r="AM34" s="342" t="str">
        <f>IF(AO34="","",MAX(C34:D43,U34:V43)+1)</f>
        <v/>
      </c>
      <c r="AN34" s="342"/>
      <c r="AO34" s="343"/>
      <c r="AP34" s="343"/>
      <c r="AQ34" s="343"/>
      <c r="AR34" s="343"/>
      <c r="AS34" s="343"/>
      <c r="AT34" s="343"/>
      <c r="AU34" s="343"/>
      <c r="AV34" s="343"/>
      <c r="AW34" s="343"/>
      <c r="AX34" s="343"/>
      <c r="AY34" s="343"/>
      <c r="AZ34" s="343"/>
      <c r="BA34" s="343"/>
      <c r="BB34" s="343"/>
      <c r="BC34" s="343"/>
      <c r="BD34" s="69"/>
      <c r="BE34" s="342">
        <f>IF(BG34="","",MAX(C34:D43,U34:V43,AM34:AN43)+1)</f>
        <v>6</v>
      </c>
      <c r="BF34" s="342"/>
      <c r="BG34" s="343" t="str">
        <f>IF('各会計、関係団体の財政状況及び健全化判断比率'!B31="","",'各会計、関係団体の財政状況及び健全化判断比率'!B31)</f>
        <v>蓬田村簡易水道事業特別会計</v>
      </c>
      <c r="BH34" s="343"/>
      <c r="BI34" s="343"/>
      <c r="BJ34" s="343"/>
      <c r="BK34" s="343"/>
      <c r="BL34" s="343"/>
      <c r="BM34" s="343"/>
      <c r="BN34" s="343"/>
      <c r="BO34" s="343"/>
      <c r="BP34" s="343"/>
      <c r="BQ34" s="343"/>
      <c r="BR34" s="343"/>
      <c r="BS34" s="343"/>
      <c r="BT34" s="343"/>
      <c r="BU34" s="343"/>
      <c r="BV34" s="69"/>
      <c r="BW34" s="342">
        <f>IF(BY34="","",MAX(C34:D43,U34:V43,AM34:AN43,BE34:BF43)+1)</f>
        <v>7</v>
      </c>
      <c r="BX34" s="342"/>
      <c r="BY34" s="343" t="str">
        <f>IF('各会計、関係団体の財政状況及び健全化判断比率'!B68="","",'各会計、関係団体の財政状況及び健全化判断比率'!B68)</f>
        <v>青森県市町村職員退職手当組合</v>
      </c>
      <c r="BZ34" s="343"/>
      <c r="CA34" s="343"/>
      <c r="CB34" s="343"/>
      <c r="CC34" s="343"/>
      <c r="CD34" s="343"/>
      <c r="CE34" s="343"/>
      <c r="CF34" s="343"/>
      <c r="CG34" s="343"/>
      <c r="CH34" s="343"/>
      <c r="CI34" s="343"/>
      <c r="CJ34" s="343"/>
      <c r="CK34" s="343"/>
      <c r="CL34" s="343"/>
      <c r="CM34" s="343"/>
      <c r="CN34" s="69"/>
      <c r="CO34" s="342">
        <f>IF(CQ34="","",MAX(C34:D43,U34:V43,AM34:AN43,BE34:BF43,BW34:BX43)+1)</f>
        <v>13</v>
      </c>
      <c r="CP34" s="342"/>
      <c r="CQ34" s="343" t="str">
        <f>IF('各会計、関係団体の財政状況及び健全化判断比率'!BS7="","",'各会計、関係団体の財政状況及び健全化判断比率'!BS7)</f>
        <v>よもぎたアシスト株式会社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8"/>
    </row>
    <row r="35" spans="1:113" ht="32.25" customHeight="1" x14ac:dyDescent="0.15">
      <c r="A35" s="69"/>
      <c r="B35" s="70"/>
      <c r="C35" s="342">
        <f t="shared" ref="C35:C43" si="0">IF(E35="","",C34+1)</f>
        <v>2</v>
      </c>
      <c r="D35" s="342"/>
      <c r="E35" s="343" t="str">
        <f>IF('各会計、関係団体の財政状況及び健全化判断比率'!B8="","",'各会計、関係団体の財政状況及び健全化判断比率'!B8)</f>
        <v>蓬田村学校給食センター特別会計</v>
      </c>
      <c r="F35" s="343"/>
      <c r="G35" s="343"/>
      <c r="H35" s="343"/>
      <c r="I35" s="343"/>
      <c r="J35" s="343"/>
      <c r="K35" s="343"/>
      <c r="L35" s="343"/>
      <c r="M35" s="343"/>
      <c r="N35" s="343"/>
      <c r="O35" s="343"/>
      <c r="P35" s="343"/>
      <c r="Q35" s="343"/>
      <c r="R35" s="343"/>
      <c r="S35" s="343"/>
      <c r="T35" s="69"/>
      <c r="U35" s="342">
        <f t="shared" ref="U35:U43" si="1">IF(W35="","",U34+1)</f>
        <v>4</v>
      </c>
      <c r="V35" s="342"/>
      <c r="W35" s="343" t="str">
        <f>IF('各会計、関係団体の財政状況及び健全化判断比率'!B29="","",'各会計、関係団体の財政状況及び健全化判断比率'!B29)</f>
        <v>蓬田村介護保険特別会計</v>
      </c>
      <c r="X35" s="343"/>
      <c r="Y35" s="343"/>
      <c r="Z35" s="343"/>
      <c r="AA35" s="343"/>
      <c r="AB35" s="343"/>
      <c r="AC35" s="343"/>
      <c r="AD35" s="343"/>
      <c r="AE35" s="343"/>
      <c r="AF35" s="343"/>
      <c r="AG35" s="343"/>
      <c r="AH35" s="343"/>
      <c r="AI35" s="343"/>
      <c r="AJ35" s="343"/>
      <c r="AK35" s="343"/>
      <c r="AL35" s="69"/>
      <c r="AM35" s="342" t="str">
        <f t="shared" ref="AM35:AM43" si="2">IF(AO35="","",AM34+1)</f>
        <v/>
      </c>
      <c r="AN35" s="342"/>
      <c r="AO35" s="343"/>
      <c r="AP35" s="343"/>
      <c r="AQ35" s="343"/>
      <c r="AR35" s="343"/>
      <c r="AS35" s="343"/>
      <c r="AT35" s="343"/>
      <c r="AU35" s="343"/>
      <c r="AV35" s="343"/>
      <c r="AW35" s="343"/>
      <c r="AX35" s="343"/>
      <c r="AY35" s="343"/>
      <c r="AZ35" s="343"/>
      <c r="BA35" s="343"/>
      <c r="BB35" s="343"/>
      <c r="BC35" s="343"/>
      <c r="BD35" s="69"/>
      <c r="BE35" s="342" t="str">
        <f t="shared" ref="BE35:BE43" si="3">IF(BG35="","",BE34+1)</f>
        <v/>
      </c>
      <c r="BF35" s="342"/>
      <c r="BG35" s="343"/>
      <c r="BH35" s="343"/>
      <c r="BI35" s="343"/>
      <c r="BJ35" s="343"/>
      <c r="BK35" s="343"/>
      <c r="BL35" s="343"/>
      <c r="BM35" s="343"/>
      <c r="BN35" s="343"/>
      <c r="BO35" s="343"/>
      <c r="BP35" s="343"/>
      <c r="BQ35" s="343"/>
      <c r="BR35" s="343"/>
      <c r="BS35" s="343"/>
      <c r="BT35" s="343"/>
      <c r="BU35" s="343"/>
      <c r="BV35" s="69"/>
      <c r="BW35" s="342">
        <f t="shared" ref="BW35:BW43" si="4">IF(BY35="","",BW34+1)</f>
        <v>8</v>
      </c>
      <c r="BX35" s="342"/>
      <c r="BY35" s="343" t="str">
        <f>IF('各会計、関係団体の財政状況及び健全化判断比率'!B69="","",'各会計、関係団体の財政状況及び健全化判断比率'!B69)</f>
        <v>青森地域広域事務組合</v>
      </c>
      <c r="BZ35" s="343"/>
      <c r="CA35" s="343"/>
      <c r="CB35" s="343"/>
      <c r="CC35" s="343"/>
      <c r="CD35" s="343"/>
      <c r="CE35" s="343"/>
      <c r="CF35" s="343"/>
      <c r="CG35" s="343"/>
      <c r="CH35" s="343"/>
      <c r="CI35" s="343"/>
      <c r="CJ35" s="343"/>
      <c r="CK35" s="343"/>
      <c r="CL35" s="343"/>
      <c r="CM35" s="343"/>
      <c r="CN35" s="69"/>
      <c r="CO35" s="342">
        <f t="shared" ref="CO35:CO43" si="5">IF(CQ35="","",CO34+1)</f>
        <v>14</v>
      </c>
      <c r="CP35" s="342"/>
      <c r="CQ35" s="343" t="str">
        <f>IF('各会計、関係団体の財政状況及び健全化判断比率'!BS8="","",'各会計、関係団体の財政状況及び健全化判断比率'!BS8)</f>
        <v>株式会社蓬田紳装</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8"/>
    </row>
    <row r="36" spans="1:113" ht="32.25" customHeight="1" x14ac:dyDescent="0.15">
      <c r="A36" s="69"/>
      <c r="B36" s="70"/>
      <c r="C36" s="342" t="str">
        <f t="shared" si="0"/>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69"/>
      <c r="U36" s="342">
        <f t="shared" si="1"/>
        <v>5</v>
      </c>
      <c r="V36" s="342"/>
      <c r="W36" s="343" t="str">
        <f>IF('各会計、関係団体の財政状況及び健全化判断比率'!B30="","",'各会計、関係団体の財政状況及び健全化判断比率'!B30)</f>
        <v>蓬田村後期高齢者医療特別会計</v>
      </c>
      <c r="X36" s="343"/>
      <c r="Y36" s="343"/>
      <c r="Z36" s="343"/>
      <c r="AA36" s="343"/>
      <c r="AB36" s="343"/>
      <c r="AC36" s="343"/>
      <c r="AD36" s="343"/>
      <c r="AE36" s="343"/>
      <c r="AF36" s="343"/>
      <c r="AG36" s="343"/>
      <c r="AH36" s="343"/>
      <c r="AI36" s="343"/>
      <c r="AJ36" s="343"/>
      <c r="AK36" s="343"/>
      <c r="AL36" s="69"/>
      <c r="AM36" s="342" t="str">
        <f t="shared" si="2"/>
        <v/>
      </c>
      <c r="AN36" s="342"/>
      <c r="AO36" s="343"/>
      <c r="AP36" s="343"/>
      <c r="AQ36" s="343"/>
      <c r="AR36" s="343"/>
      <c r="AS36" s="343"/>
      <c r="AT36" s="343"/>
      <c r="AU36" s="343"/>
      <c r="AV36" s="343"/>
      <c r="AW36" s="343"/>
      <c r="AX36" s="343"/>
      <c r="AY36" s="343"/>
      <c r="AZ36" s="343"/>
      <c r="BA36" s="343"/>
      <c r="BB36" s="343"/>
      <c r="BC36" s="343"/>
      <c r="BD36" s="69"/>
      <c r="BE36" s="342" t="str">
        <f t="shared" si="3"/>
        <v/>
      </c>
      <c r="BF36" s="342"/>
      <c r="BG36" s="343"/>
      <c r="BH36" s="343"/>
      <c r="BI36" s="343"/>
      <c r="BJ36" s="343"/>
      <c r="BK36" s="343"/>
      <c r="BL36" s="343"/>
      <c r="BM36" s="343"/>
      <c r="BN36" s="343"/>
      <c r="BO36" s="343"/>
      <c r="BP36" s="343"/>
      <c r="BQ36" s="343"/>
      <c r="BR36" s="343"/>
      <c r="BS36" s="343"/>
      <c r="BT36" s="343"/>
      <c r="BU36" s="343"/>
      <c r="BV36" s="69"/>
      <c r="BW36" s="342">
        <f t="shared" si="4"/>
        <v>9</v>
      </c>
      <c r="BX36" s="342"/>
      <c r="BY36" s="343" t="str">
        <f>IF('各会計、関係団体の財政状況及び健全化判断比率'!B70="","",'各会計、関係団体の財政状況及び健全化判断比率'!B70)</f>
        <v>青森県市町村総合事務組合</v>
      </c>
      <c r="BZ36" s="343"/>
      <c r="CA36" s="343"/>
      <c r="CB36" s="343"/>
      <c r="CC36" s="343"/>
      <c r="CD36" s="343"/>
      <c r="CE36" s="343"/>
      <c r="CF36" s="343"/>
      <c r="CG36" s="343"/>
      <c r="CH36" s="343"/>
      <c r="CI36" s="343"/>
      <c r="CJ36" s="343"/>
      <c r="CK36" s="343"/>
      <c r="CL36" s="343"/>
      <c r="CM36" s="343"/>
      <c r="CN36" s="69"/>
      <c r="CO36" s="342" t="str">
        <f t="shared" si="5"/>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8"/>
    </row>
    <row r="37" spans="1:113" ht="32.25" customHeight="1" x14ac:dyDescent="0.15">
      <c r="A37" s="69"/>
      <c r="B37" s="70"/>
      <c r="C37" s="342" t="str">
        <f t="shared" si="0"/>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69"/>
      <c r="U37" s="342" t="str">
        <f t="shared" si="1"/>
        <v/>
      </c>
      <c r="V37" s="342"/>
      <c r="W37" s="343"/>
      <c r="X37" s="343"/>
      <c r="Y37" s="343"/>
      <c r="Z37" s="343"/>
      <c r="AA37" s="343"/>
      <c r="AB37" s="343"/>
      <c r="AC37" s="343"/>
      <c r="AD37" s="343"/>
      <c r="AE37" s="343"/>
      <c r="AF37" s="343"/>
      <c r="AG37" s="343"/>
      <c r="AH37" s="343"/>
      <c r="AI37" s="343"/>
      <c r="AJ37" s="343"/>
      <c r="AK37" s="343"/>
      <c r="AL37" s="69"/>
      <c r="AM37" s="342" t="str">
        <f t="shared" si="2"/>
        <v/>
      </c>
      <c r="AN37" s="342"/>
      <c r="AO37" s="343"/>
      <c r="AP37" s="343"/>
      <c r="AQ37" s="343"/>
      <c r="AR37" s="343"/>
      <c r="AS37" s="343"/>
      <c r="AT37" s="343"/>
      <c r="AU37" s="343"/>
      <c r="AV37" s="343"/>
      <c r="AW37" s="343"/>
      <c r="AX37" s="343"/>
      <c r="AY37" s="343"/>
      <c r="AZ37" s="343"/>
      <c r="BA37" s="343"/>
      <c r="BB37" s="343"/>
      <c r="BC37" s="343"/>
      <c r="BD37" s="69"/>
      <c r="BE37" s="342" t="str">
        <f t="shared" si="3"/>
        <v/>
      </c>
      <c r="BF37" s="342"/>
      <c r="BG37" s="343"/>
      <c r="BH37" s="343"/>
      <c r="BI37" s="343"/>
      <c r="BJ37" s="343"/>
      <c r="BK37" s="343"/>
      <c r="BL37" s="343"/>
      <c r="BM37" s="343"/>
      <c r="BN37" s="343"/>
      <c r="BO37" s="343"/>
      <c r="BP37" s="343"/>
      <c r="BQ37" s="343"/>
      <c r="BR37" s="343"/>
      <c r="BS37" s="343"/>
      <c r="BT37" s="343"/>
      <c r="BU37" s="343"/>
      <c r="BV37" s="69"/>
      <c r="BW37" s="342">
        <f t="shared" si="4"/>
        <v>10</v>
      </c>
      <c r="BX37" s="342"/>
      <c r="BY37" s="343" t="str">
        <f>IF('各会計、関係団体の財政状況及び健全化判断比率'!B71="","",'各会計、関係団体の財政状況及び健全化判断比率'!B71)</f>
        <v>青森県交通災害共済組合</v>
      </c>
      <c r="BZ37" s="343"/>
      <c r="CA37" s="343"/>
      <c r="CB37" s="343"/>
      <c r="CC37" s="343"/>
      <c r="CD37" s="343"/>
      <c r="CE37" s="343"/>
      <c r="CF37" s="343"/>
      <c r="CG37" s="343"/>
      <c r="CH37" s="343"/>
      <c r="CI37" s="343"/>
      <c r="CJ37" s="343"/>
      <c r="CK37" s="343"/>
      <c r="CL37" s="343"/>
      <c r="CM37" s="343"/>
      <c r="CN37" s="69"/>
      <c r="CO37" s="342" t="str">
        <f t="shared" si="5"/>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8"/>
    </row>
    <row r="38" spans="1:113" ht="32.25" customHeight="1" x14ac:dyDescent="0.15">
      <c r="A38" s="69"/>
      <c r="B38" s="70"/>
      <c r="C38" s="342" t="str">
        <f t="shared" si="0"/>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69"/>
      <c r="U38" s="342" t="str">
        <f t="shared" si="1"/>
        <v/>
      </c>
      <c r="V38" s="342"/>
      <c r="W38" s="343"/>
      <c r="X38" s="343"/>
      <c r="Y38" s="343"/>
      <c r="Z38" s="343"/>
      <c r="AA38" s="343"/>
      <c r="AB38" s="343"/>
      <c r="AC38" s="343"/>
      <c r="AD38" s="343"/>
      <c r="AE38" s="343"/>
      <c r="AF38" s="343"/>
      <c r="AG38" s="343"/>
      <c r="AH38" s="343"/>
      <c r="AI38" s="343"/>
      <c r="AJ38" s="343"/>
      <c r="AK38" s="343"/>
      <c r="AL38" s="69"/>
      <c r="AM38" s="342" t="str">
        <f t="shared" si="2"/>
        <v/>
      </c>
      <c r="AN38" s="342"/>
      <c r="AO38" s="343"/>
      <c r="AP38" s="343"/>
      <c r="AQ38" s="343"/>
      <c r="AR38" s="343"/>
      <c r="AS38" s="343"/>
      <c r="AT38" s="343"/>
      <c r="AU38" s="343"/>
      <c r="AV38" s="343"/>
      <c r="AW38" s="343"/>
      <c r="AX38" s="343"/>
      <c r="AY38" s="343"/>
      <c r="AZ38" s="343"/>
      <c r="BA38" s="343"/>
      <c r="BB38" s="343"/>
      <c r="BC38" s="343"/>
      <c r="BD38" s="69"/>
      <c r="BE38" s="342" t="str">
        <f t="shared" si="3"/>
        <v/>
      </c>
      <c r="BF38" s="342"/>
      <c r="BG38" s="343"/>
      <c r="BH38" s="343"/>
      <c r="BI38" s="343"/>
      <c r="BJ38" s="343"/>
      <c r="BK38" s="343"/>
      <c r="BL38" s="343"/>
      <c r="BM38" s="343"/>
      <c r="BN38" s="343"/>
      <c r="BO38" s="343"/>
      <c r="BP38" s="343"/>
      <c r="BQ38" s="343"/>
      <c r="BR38" s="343"/>
      <c r="BS38" s="343"/>
      <c r="BT38" s="343"/>
      <c r="BU38" s="343"/>
      <c r="BV38" s="69"/>
      <c r="BW38" s="342">
        <f t="shared" si="4"/>
        <v>11</v>
      </c>
      <c r="BX38" s="342"/>
      <c r="BY38" s="343" t="str">
        <f>IF('各会計、関係団体の財政状況及び健全化判断比率'!B72="","",'各会計、関係団体の財政状況及び健全化判断比率'!B72)</f>
        <v>青森県後期高齢者医療広域連合（一般会計）</v>
      </c>
      <c r="BZ38" s="343"/>
      <c r="CA38" s="343"/>
      <c r="CB38" s="343"/>
      <c r="CC38" s="343"/>
      <c r="CD38" s="343"/>
      <c r="CE38" s="343"/>
      <c r="CF38" s="343"/>
      <c r="CG38" s="343"/>
      <c r="CH38" s="343"/>
      <c r="CI38" s="343"/>
      <c r="CJ38" s="343"/>
      <c r="CK38" s="343"/>
      <c r="CL38" s="343"/>
      <c r="CM38" s="343"/>
      <c r="CN38" s="69"/>
      <c r="CO38" s="342" t="str">
        <f t="shared" si="5"/>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8"/>
    </row>
    <row r="39" spans="1:113" ht="32.25" customHeight="1" x14ac:dyDescent="0.15">
      <c r="A39" s="69"/>
      <c r="B39" s="70"/>
      <c r="C39" s="342" t="str">
        <f t="shared" si="0"/>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69"/>
      <c r="U39" s="342" t="str">
        <f t="shared" si="1"/>
        <v/>
      </c>
      <c r="V39" s="342"/>
      <c r="W39" s="343"/>
      <c r="X39" s="343"/>
      <c r="Y39" s="343"/>
      <c r="Z39" s="343"/>
      <c r="AA39" s="343"/>
      <c r="AB39" s="343"/>
      <c r="AC39" s="343"/>
      <c r="AD39" s="343"/>
      <c r="AE39" s="343"/>
      <c r="AF39" s="343"/>
      <c r="AG39" s="343"/>
      <c r="AH39" s="343"/>
      <c r="AI39" s="343"/>
      <c r="AJ39" s="343"/>
      <c r="AK39" s="343"/>
      <c r="AL39" s="69"/>
      <c r="AM39" s="342" t="str">
        <f t="shared" si="2"/>
        <v/>
      </c>
      <c r="AN39" s="342"/>
      <c r="AO39" s="343"/>
      <c r="AP39" s="343"/>
      <c r="AQ39" s="343"/>
      <c r="AR39" s="343"/>
      <c r="AS39" s="343"/>
      <c r="AT39" s="343"/>
      <c r="AU39" s="343"/>
      <c r="AV39" s="343"/>
      <c r="AW39" s="343"/>
      <c r="AX39" s="343"/>
      <c r="AY39" s="343"/>
      <c r="AZ39" s="343"/>
      <c r="BA39" s="343"/>
      <c r="BB39" s="343"/>
      <c r="BC39" s="343"/>
      <c r="BD39" s="69"/>
      <c r="BE39" s="342" t="str">
        <f t="shared" si="3"/>
        <v/>
      </c>
      <c r="BF39" s="342"/>
      <c r="BG39" s="343"/>
      <c r="BH39" s="343"/>
      <c r="BI39" s="343"/>
      <c r="BJ39" s="343"/>
      <c r="BK39" s="343"/>
      <c r="BL39" s="343"/>
      <c r="BM39" s="343"/>
      <c r="BN39" s="343"/>
      <c r="BO39" s="343"/>
      <c r="BP39" s="343"/>
      <c r="BQ39" s="343"/>
      <c r="BR39" s="343"/>
      <c r="BS39" s="343"/>
      <c r="BT39" s="343"/>
      <c r="BU39" s="343"/>
      <c r="BV39" s="69"/>
      <c r="BW39" s="342">
        <f t="shared" si="4"/>
        <v>12</v>
      </c>
      <c r="BX39" s="342"/>
      <c r="BY39" s="343" t="str">
        <f>IF('各会計、関係団体の財政状況及び健全化判断比率'!B73="","",'各会計、関係団体の財政状況及び健全化判断比率'!B73)</f>
        <v>青森県後期高齢者医療広域連合（特別会計）</v>
      </c>
      <c r="BZ39" s="343"/>
      <c r="CA39" s="343"/>
      <c r="CB39" s="343"/>
      <c r="CC39" s="343"/>
      <c r="CD39" s="343"/>
      <c r="CE39" s="343"/>
      <c r="CF39" s="343"/>
      <c r="CG39" s="343"/>
      <c r="CH39" s="343"/>
      <c r="CI39" s="343"/>
      <c r="CJ39" s="343"/>
      <c r="CK39" s="343"/>
      <c r="CL39" s="343"/>
      <c r="CM39" s="343"/>
      <c r="CN39" s="69"/>
      <c r="CO39" s="342" t="str">
        <f t="shared" si="5"/>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8"/>
    </row>
    <row r="40" spans="1:113" ht="32.25" customHeight="1" x14ac:dyDescent="0.15">
      <c r="A40" s="69"/>
      <c r="B40" s="70"/>
      <c r="C40" s="342" t="str">
        <f t="shared" si="0"/>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69"/>
      <c r="U40" s="342" t="str">
        <f t="shared" si="1"/>
        <v/>
      </c>
      <c r="V40" s="342"/>
      <c r="W40" s="343"/>
      <c r="X40" s="343"/>
      <c r="Y40" s="343"/>
      <c r="Z40" s="343"/>
      <c r="AA40" s="343"/>
      <c r="AB40" s="343"/>
      <c r="AC40" s="343"/>
      <c r="AD40" s="343"/>
      <c r="AE40" s="343"/>
      <c r="AF40" s="343"/>
      <c r="AG40" s="343"/>
      <c r="AH40" s="343"/>
      <c r="AI40" s="343"/>
      <c r="AJ40" s="343"/>
      <c r="AK40" s="343"/>
      <c r="AL40" s="69"/>
      <c r="AM40" s="342" t="str">
        <f t="shared" si="2"/>
        <v/>
      </c>
      <c r="AN40" s="342"/>
      <c r="AO40" s="343"/>
      <c r="AP40" s="343"/>
      <c r="AQ40" s="343"/>
      <c r="AR40" s="343"/>
      <c r="AS40" s="343"/>
      <c r="AT40" s="343"/>
      <c r="AU40" s="343"/>
      <c r="AV40" s="343"/>
      <c r="AW40" s="343"/>
      <c r="AX40" s="343"/>
      <c r="AY40" s="343"/>
      <c r="AZ40" s="343"/>
      <c r="BA40" s="343"/>
      <c r="BB40" s="343"/>
      <c r="BC40" s="343"/>
      <c r="BD40" s="69"/>
      <c r="BE40" s="342" t="str">
        <f t="shared" si="3"/>
        <v/>
      </c>
      <c r="BF40" s="342"/>
      <c r="BG40" s="343"/>
      <c r="BH40" s="343"/>
      <c r="BI40" s="343"/>
      <c r="BJ40" s="343"/>
      <c r="BK40" s="343"/>
      <c r="BL40" s="343"/>
      <c r="BM40" s="343"/>
      <c r="BN40" s="343"/>
      <c r="BO40" s="343"/>
      <c r="BP40" s="343"/>
      <c r="BQ40" s="343"/>
      <c r="BR40" s="343"/>
      <c r="BS40" s="343"/>
      <c r="BT40" s="343"/>
      <c r="BU40" s="343"/>
      <c r="BV40" s="69"/>
      <c r="BW40" s="342" t="str">
        <f t="shared" si="4"/>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69"/>
      <c r="CO40" s="342" t="str">
        <f t="shared" si="5"/>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8"/>
    </row>
    <row r="41" spans="1:113" ht="32.25" customHeight="1" x14ac:dyDescent="0.15">
      <c r="A41" s="69"/>
      <c r="B41" s="70"/>
      <c r="C41" s="342" t="str">
        <f t="shared" si="0"/>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69"/>
      <c r="U41" s="342" t="str">
        <f t="shared" si="1"/>
        <v/>
      </c>
      <c r="V41" s="342"/>
      <c r="W41" s="343"/>
      <c r="X41" s="343"/>
      <c r="Y41" s="343"/>
      <c r="Z41" s="343"/>
      <c r="AA41" s="343"/>
      <c r="AB41" s="343"/>
      <c r="AC41" s="343"/>
      <c r="AD41" s="343"/>
      <c r="AE41" s="343"/>
      <c r="AF41" s="343"/>
      <c r="AG41" s="343"/>
      <c r="AH41" s="343"/>
      <c r="AI41" s="343"/>
      <c r="AJ41" s="343"/>
      <c r="AK41" s="343"/>
      <c r="AL41" s="69"/>
      <c r="AM41" s="342" t="str">
        <f t="shared" si="2"/>
        <v/>
      </c>
      <c r="AN41" s="342"/>
      <c r="AO41" s="343"/>
      <c r="AP41" s="343"/>
      <c r="AQ41" s="343"/>
      <c r="AR41" s="343"/>
      <c r="AS41" s="343"/>
      <c r="AT41" s="343"/>
      <c r="AU41" s="343"/>
      <c r="AV41" s="343"/>
      <c r="AW41" s="343"/>
      <c r="AX41" s="343"/>
      <c r="AY41" s="343"/>
      <c r="AZ41" s="343"/>
      <c r="BA41" s="343"/>
      <c r="BB41" s="343"/>
      <c r="BC41" s="343"/>
      <c r="BD41" s="69"/>
      <c r="BE41" s="342" t="str">
        <f t="shared" si="3"/>
        <v/>
      </c>
      <c r="BF41" s="342"/>
      <c r="BG41" s="343"/>
      <c r="BH41" s="343"/>
      <c r="BI41" s="343"/>
      <c r="BJ41" s="343"/>
      <c r="BK41" s="343"/>
      <c r="BL41" s="343"/>
      <c r="BM41" s="343"/>
      <c r="BN41" s="343"/>
      <c r="BO41" s="343"/>
      <c r="BP41" s="343"/>
      <c r="BQ41" s="343"/>
      <c r="BR41" s="343"/>
      <c r="BS41" s="343"/>
      <c r="BT41" s="343"/>
      <c r="BU41" s="343"/>
      <c r="BV41" s="69"/>
      <c r="BW41" s="342" t="str">
        <f t="shared" si="4"/>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69"/>
      <c r="CO41" s="342" t="str">
        <f t="shared" si="5"/>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8"/>
    </row>
    <row r="42" spans="1:113" ht="32.25" customHeight="1" x14ac:dyDescent="0.15">
      <c r="B42" s="70"/>
      <c r="C42" s="342" t="str">
        <f t="shared" si="0"/>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69"/>
      <c r="U42" s="342" t="str">
        <f t="shared" si="1"/>
        <v/>
      </c>
      <c r="V42" s="342"/>
      <c r="W42" s="343"/>
      <c r="X42" s="343"/>
      <c r="Y42" s="343"/>
      <c r="Z42" s="343"/>
      <c r="AA42" s="343"/>
      <c r="AB42" s="343"/>
      <c r="AC42" s="343"/>
      <c r="AD42" s="343"/>
      <c r="AE42" s="343"/>
      <c r="AF42" s="343"/>
      <c r="AG42" s="343"/>
      <c r="AH42" s="343"/>
      <c r="AI42" s="343"/>
      <c r="AJ42" s="343"/>
      <c r="AK42" s="343"/>
      <c r="AL42" s="69"/>
      <c r="AM42" s="342" t="str">
        <f t="shared" si="2"/>
        <v/>
      </c>
      <c r="AN42" s="342"/>
      <c r="AO42" s="343"/>
      <c r="AP42" s="343"/>
      <c r="AQ42" s="343"/>
      <c r="AR42" s="343"/>
      <c r="AS42" s="343"/>
      <c r="AT42" s="343"/>
      <c r="AU42" s="343"/>
      <c r="AV42" s="343"/>
      <c r="AW42" s="343"/>
      <c r="AX42" s="343"/>
      <c r="AY42" s="343"/>
      <c r="AZ42" s="343"/>
      <c r="BA42" s="343"/>
      <c r="BB42" s="343"/>
      <c r="BC42" s="343"/>
      <c r="BD42" s="69"/>
      <c r="BE42" s="342" t="str">
        <f t="shared" si="3"/>
        <v/>
      </c>
      <c r="BF42" s="342"/>
      <c r="BG42" s="343"/>
      <c r="BH42" s="343"/>
      <c r="BI42" s="343"/>
      <c r="BJ42" s="343"/>
      <c r="BK42" s="343"/>
      <c r="BL42" s="343"/>
      <c r="BM42" s="343"/>
      <c r="BN42" s="343"/>
      <c r="BO42" s="343"/>
      <c r="BP42" s="343"/>
      <c r="BQ42" s="343"/>
      <c r="BR42" s="343"/>
      <c r="BS42" s="343"/>
      <c r="BT42" s="343"/>
      <c r="BU42" s="343"/>
      <c r="BV42" s="69"/>
      <c r="BW42" s="342" t="str">
        <f t="shared" si="4"/>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69"/>
      <c r="CO42" s="342" t="str">
        <f t="shared" si="5"/>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8"/>
    </row>
    <row r="43" spans="1:113" ht="32.25" customHeight="1" x14ac:dyDescent="0.15">
      <c r="B43" s="70"/>
      <c r="C43" s="342" t="str">
        <f t="shared" si="0"/>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69"/>
      <c r="U43" s="342" t="str">
        <f t="shared" si="1"/>
        <v/>
      </c>
      <c r="V43" s="342"/>
      <c r="W43" s="343"/>
      <c r="X43" s="343"/>
      <c r="Y43" s="343"/>
      <c r="Z43" s="343"/>
      <c r="AA43" s="343"/>
      <c r="AB43" s="343"/>
      <c r="AC43" s="343"/>
      <c r="AD43" s="343"/>
      <c r="AE43" s="343"/>
      <c r="AF43" s="343"/>
      <c r="AG43" s="343"/>
      <c r="AH43" s="343"/>
      <c r="AI43" s="343"/>
      <c r="AJ43" s="343"/>
      <c r="AK43" s="343"/>
      <c r="AL43" s="69"/>
      <c r="AM43" s="342" t="str">
        <f t="shared" si="2"/>
        <v/>
      </c>
      <c r="AN43" s="342"/>
      <c r="AO43" s="343"/>
      <c r="AP43" s="343"/>
      <c r="AQ43" s="343"/>
      <c r="AR43" s="343"/>
      <c r="AS43" s="343"/>
      <c r="AT43" s="343"/>
      <c r="AU43" s="343"/>
      <c r="AV43" s="343"/>
      <c r="AW43" s="343"/>
      <c r="AX43" s="343"/>
      <c r="AY43" s="343"/>
      <c r="AZ43" s="343"/>
      <c r="BA43" s="343"/>
      <c r="BB43" s="343"/>
      <c r="BC43" s="343"/>
      <c r="BD43" s="69"/>
      <c r="BE43" s="342" t="str">
        <f t="shared" si="3"/>
        <v/>
      </c>
      <c r="BF43" s="342"/>
      <c r="BG43" s="343"/>
      <c r="BH43" s="343"/>
      <c r="BI43" s="343"/>
      <c r="BJ43" s="343"/>
      <c r="BK43" s="343"/>
      <c r="BL43" s="343"/>
      <c r="BM43" s="343"/>
      <c r="BN43" s="343"/>
      <c r="BO43" s="343"/>
      <c r="BP43" s="343"/>
      <c r="BQ43" s="343"/>
      <c r="BR43" s="343"/>
      <c r="BS43" s="343"/>
      <c r="BT43" s="343"/>
      <c r="BU43" s="343"/>
      <c r="BV43" s="69"/>
      <c r="BW43" s="342" t="str">
        <f t="shared" si="4"/>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69"/>
      <c r="CO43" s="342" t="str">
        <f t="shared" si="5"/>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8"/>
    </row>
    <row r="44" spans="1:113" ht="13.5" customHeight="1" thickBot="1" x14ac:dyDescent="0.2">
      <c r="B44" s="67"/>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66"/>
      <c r="CE44" s="66"/>
      <c r="CF44" s="66"/>
      <c r="CG44" s="66"/>
      <c r="CH44" s="66"/>
      <c r="CI44" s="66"/>
      <c r="CJ44" s="66"/>
      <c r="CK44" s="66"/>
      <c r="CL44" s="66"/>
      <c r="CM44" s="66"/>
      <c r="CN44" s="66"/>
      <c r="CO44" s="66"/>
      <c r="CP44" s="66"/>
      <c r="CQ44" s="66"/>
      <c r="CR44" s="66"/>
      <c r="CS44" s="66"/>
      <c r="CT44" s="66"/>
      <c r="CU44" s="66"/>
      <c r="CV44" s="66"/>
      <c r="CW44" s="66"/>
      <c r="CX44" s="66"/>
      <c r="CY44" s="66"/>
      <c r="CZ44" s="66"/>
      <c r="DA44" s="66"/>
      <c r="DB44" s="66"/>
      <c r="DC44" s="66"/>
      <c r="DD44" s="66"/>
      <c r="DE44" s="66"/>
      <c r="DF44" s="66"/>
      <c r="DG44" s="66"/>
      <c r="DH44" s="66"/>
      <c r="DI44" s="65"/>
    </row>
    <row r="45" spans="1:113" x14ac:dyDescent="0.15"/>
    <row r="46" spans="1:113" x14ac:dyDescent="0.15">
      <c r="B46" s="64" t="s">
        <v>37</v>
      </c>
      <c r="E46" s="339" t="s">
        <v>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35</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34</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33</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32</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31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30</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29</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Qanlv5OJAnXkj99vsGPbJG//WlRDV2ewUu5nzuKnUYv6SDVPodvghfWVEzwscM1tysP2WdZZ6kihBjckKf6OAg==" saltValue="dkmzdyn+wK5Jl0XAgnvLOw==" spinCount="100000" sheet="1" objects="1" scenarios="1"/>
  <mergeCells count="44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CT5:DA5"/>
    <mergeCell ref="DB5:DI5"/>
    <mergeCell ref="B6:K8"/>
    <mergeCell ref="L6:V8"/>
    <mergeCell ref="W6:AB8"/>
    <mergeCell ref="AC6:AL8"/>
    <mergeCell ref="AM6:AT6"/>
    <mergeCell ref="AU6:AX6"/>
    <mergeCell ref="AM7:AT7"/>
    <mergeCell ref="AU7:AX7"/>
    <mergeCell ref="AY7:BM7"/>
    <mergeCell ref="AM8:AT8"/>
    <mergeCell ref="AU8:AX8"/>
    <mergeCell ref="AY8:BM8"/>
    <mergeCell ref="BN8:BU8"/>
    <mergeCell ref="BV8:CC8"/>
    <mergeCell ref="CD8:CS8"/>
    <mergeCell ref="CT8:DA8"/>
    <mergeCell ref="DB8:DI8"/>
    <mergeCell ref="BV5:CC5"/>
    <mergeCell ref="CD5:CS5"/>
    <mergeCell ref="BN7:BU7"/>
    <mergeCell ref="BV7:CC7"/>
    <mergeCell ref="CD7:CS7"/>
    <mergeCell ref="CD9:CS9"/>
    <mergeCell ref="CT9:DA9"/>
    <mergeCell ref="DB9:DI9"/>
    <mergeCell ref="CT6:DA6"/>
    <mergeCell ref="DB6:DI6"/>
    <mergeCell ref="BV6:CC6"/>
    <mergeCell ref="CD6:CS6"/>
    <mergeCell ref="AY6:BM6"/>
    <mergeCell ref="BN6:BU6"/>
    <mergeCell ref="CT7:DA7"/>
    <mergeCell ref="DB7:DI7"/>
    <mergeCell ref="AY10:BM10"/>
    <mergeCell ref="BN10:BU10"/>
    <mergeCell ref="BV10:CC10"/>
    <mergeCell ref="L11:Q11"/>
    <mergeCell ref="R11:V11"/>
    <mergeCell ref="AM11:AT11"/>
    <mergeCell ref="AU11:AX11"/>
    <mergeCell ref="AY11:BM11"/>
    <mergeCell ref="BN11:BU11"/>
    <mergeCell ref="BV11:CC11"/>
    <mergeCell ref="W9:AL11"/>
    <mergeCell ref="AM9:AT9"/>
    <mergeCell ref="AU9:AX9"/>
    <mergeCell ref="L10:Q10"/>
    <mergeCell ref="R10:V10"/>
    <mergeCell ref="AM10:AT10"/>
    <mergeCell ref="AU10:AX10"/>
    <mergeCell ref="AY9:BM9"/>
    <mergeCell ref="BN9:BU9"/>
    <mergeCell ref="BV9:CC9"/>
    <mergeCell ref="CD11:CS11"/>
    <mergeCell ref="CT11:DA11"/>
    <mergeCell ref="DB11:DI11"/>
    <mergeCell ref="B12:K17"/>
    <mergeCell ref="L12:Q12"/>
    <mergeCell ref="R12:V12"/>
    <mergeCell ref="W12:AB12"/>
    <mergeCell ref="AC12:AG12"/>
    <mergeCell ref="AH12:AL12"/>
    <mergeCell ref="AM12:AT12"/>
    <mergeCell ref="B9:K11"/>
    <mergeCell ref="L9:Q9"/>
    <mergeCell ref="R9:V9"/>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CD15:CS15"/>
    <mergeCell ref="BN12:BU12"/>
    <mergeCell ref="BV12:CC12"/>
    <mergeCell ref="CD12:CS12"/>
    <mergeCell ref="CT12:DA12"/>
    <mergeCell ref="AY14:BM14"/>
    <mergeCell ref="BN14:BU14"/>
    <mergeCell ref="BV14:CC14"/>
    <mergeCell ref="CD14:CS14"/>
    <mergeCell ref="CT14:DA14"/>
    <mergeCell ref="AY13:BM13"/>
    <mergeCell ref="DB16:DI17"/>
    <mergeCell ref="AU17:AX17"/>
    <mergeCell ref="AY17:BM17"/>
    <mergeCell ref="BN17:BU17"/>
    <mergeCell ref="AU16:AX16"/>
    <mergeCell ref="BN13:BU13"/>
    <mergeCell ref="DB14:DI14"/>
    <mergeCell ref="BV13:CC13"/>
    <mergeCell ref="CD13:CS13"/>
    <mergeCell ref="CT13:DA13"/>
    <mergeCell ref="DB13:DI13"/>
    <mergeCell ref="DB18:DI19"/>
    <mergeCell ref="L16:Q16"/>
    <mergeCell ref="R16:V16"/>
    <mergeCell ref="AC16:AG16"/>
    <mergeCell ref="AH16:AL16"/>
    <mergeCell ref="AM16:AT16"/>
    <mergeCell ref="M15:Q15"/>
    <mergeCell ref="R15:V15"/>
    <mergeCell ref="W15:AB16"/>
    <mergeCell ref="AU15:AX15"/>
    <mergeCell ref="AY15:BM15"/>
    <mergeCell ref="BN15:BU15"/>
    <mergeCell ref="BV15:CC15"/>
    <mergeCell ref="M17:Q17"/>
    <mergeCell ref="R17:V17"/>
    <mergeCell ref="W17:AB18"/>
    <mergeCell ref="AC17:AG17"/>
    <mergeCell ref="AH17:AL17"/>
    <mergeCell ref="AM17:AT17"/>
    <mergeCell ref="AC15:AG15"/>
    <mergeCell ref="AH15:AL15"/>
    <mergeCell ref="AM15:AT15"/>
    <mergeCell ref="BV18:CC18"/>
    <mergeCell ref="CE18:CS19"/>
    <mergeCell ref="BN18:BU18"/>
    <mergeCell ref="AH19:AL19"/>
    <mergeCell ref="AM19:AT19"/>
    <mergeCell ref="CT18:DA19"/>
    <mergeCell ref="AU19:AX19"/>
    <mergeCell ref="AY19:BM19"/>
    <mergeCell ref="BN19:BU19"/>
    <mergeCell ref="BV19:CC19"/>
    <mergeCell ref="AY16:BM16"/>
    <mergeCell ref="BN16:BU16"/>
    <mergeCell ref="BV16:CC16"/>
    <mergeCell ref="CE16:CS17"/>
    <mergeCell ref="CT16:DA17"/>
    <mergeCell ref="BV17:CC17"/>
    <mergeCell ref="B21:AX21"/>
    <mergeCell ref="B18:K18"/>
    <mergeCell ref="L18:V18"/>
    <mergeCell ref="AC18:AG18"/>
    <mergeCell ref="AH18:AL18"/>
    <mergeCell ref="AM18:AT18"/>
    <mergeCell ref="AU18:AX18"/>
    <mergeCell ref="B20:K20"/>
    <mergeCell ref="AY18:BM18"/>
    <mergeCell ref="L20:V20"/>
    <mergeCell ref="AC20:AG20"/>
    <mergeCell ref="AH20:AL20"/>
    <mergeCell ref="AM20:AT20"/>
    <mergeCell ref="AU20:AX20"/>
    <mergeCell ref="B19:K19"/>
    <mergeCell ref="L19:V19"/>
    <mergeCell ref="W19:AB20"/>
    <mergeCell ref="AC19:AG19"/>
    <mergeCell ref="DB20:DI21"/>
    <mergeCell ref="CE24:CS25"/>
    <mergeCell ref="CT24:DA25"/>
    <mergeCell ref="BV25:CC25"/>
    <mergeCell ref="AY20:BM20"/>
    <mergeCell ref="BN20:BU20"/>
    <mergeCell ref="BV20:CC20"/>
    <mergeCell ref="CT22:DA23"/>
    <mergeCell ref="AY23:BM23"/>
    <mergeCell ref="BN23:BU23"/>
    <mergeCell ref="CE20:CS21"/>
    <mergeCell ref="CT20:DA21"/>
    <mergeCell ref="AY21:BM21"/>
    <mergeCell ref="BN21:BU21"/>
    <mergeCell ref="BV21:CC21"/>
    <mergeCell ref="AM22:AR23"/>
    <mergeCell ref="E24:K24"/>
    <mergeCell ref="L24:P24"/>
    <mergeCell ref="Q24:V24"/>
    <mergeCell ref="Z24:AG24"/>
    <mergeCell ref="AH24:AL24"/>
    <mergeCell ref="AM24:AR24"/>
    <mergeCell ref="DB24:DI25"/>
    <mergeCell ref="E25:K25"/>
    <mergeCell ref="L25:P25"/>
    <mergeCell ref="Q25:V25"/>
    <mergeCell ref="Z25:AG25"/>
    <mergeCell ref="AY25:BM25"/>
    <mergeCell ref="BN25:BU25"/>
    <mergeCell ref="AS24:AX24"/>
    <mergeCell ref="AY24:BM24"/>
    <mergeCell ref="BN24:BU24"/>
    <mergeCell ref="AS22:AX23"/>
    <mergeCell ref="AM26:AR26"/>
    <mergeCell ref="AY26:BM26"/>
    <mergeCell ref="BN26:BU26"/>
    <mergeCell ref="AH25:AL25"/>
    <mergeCell ref="AM25:AR25"/>
    <mergeCell ref="AS25:AX25"/>
    <mergeCell ref="CT26:DA27"/>
    <mergeCell ref="BV27:CC27"/>
    <mergeCell ref="AM27:AR27"/>
    <mergeCell ref="DB26:DI27"/>
    <mergeCell ref="AS27:AX27"/>
    <mergeCell ref="AY27:BM27"/>
    <mergeCell ref="BN27:BU27"/>
    <mergeCell ref="AS26:AX26"/>
    <mergeCell ref="BV24:CC24"/>
    <mergeCell ref="CE22:CS23"/>
    <mergeCell ref="AY22:BM22"/>
    <mergeCell ref="BN22:BU22"/>
    <mergeCell ref="BV22:CC22"/>
    <mergeCell ref="DB22:DI23"/>
    <mergeCell ref="BV23:CC23"/>
    <mergeCell ref="Z26:AG26"/>
    <mergeCell ref="AH26:AL26"/>
    <mergeCell ref="E27:K27"/>
    <mergeCell ref="L27:P27"/>
    <mergeCell ref="Q27:V27"/>
    <mergeCell ref="Z27:AG27"/>
    <mergeCell ref="AH27:AL27"/>
    <mergeCell ref="W22:Y29"/>
    <mergeCell ref="Z22:AG23"/>
    <mergeCell ref="L28:P28"/>
    <mergeCell ref="Q28:V28"/>
    <mergeCell ref="Z28:AG28"/>
    <mergeCell ref="AH22:AL23"/>
    <mergeCell ref="AH28:AL28"/>
    <mergeCell ref="E22:K23"/>
    <mergeCell ref="L22:P23"/>
    <mergeCell ref="Q22:V23"/>
    <mergeCell ref="AS28:AX28"/>
    <mergeCell ref="AY28:BB30"/>
    <mergeCell ref="BC28:BM28"/>
    <mergeCell ref="E29:K29"/>
    <mergeCell ref="L29:P29"/>
    <mergeCell ref="Q29:V29"/>
    <mergeCell ref="Z29:AG29"/>
    <mergeCell ref="AH29:AL29"/>
    <mergeCell ref="AM29:AR29"/>
    <mergeCell ref="AS29:AX29"/>
    <mergeCell ref="BC29:BM29"/>
    <mergeCell ref="E30:K30"/>
    <mergeCell ref="L30:P30"/>
    <mergeCell ref="Q30:V30"/>
    <mergeCell ref="W30:AG30"/>
    <mergeCell ref="AH30:AX30"/>
    <mergeCell ref="BC30:BM30"/>
    <mergeCell ref="E28:K28"/>
    <mergeCell ref="E26:K26"/>
    <mergeCell ref="L26:P26"/>
    <mergeCell ref="Q26:V26"/>
    <mergeCell ref="DG33:DH33"/>
    <mergeCell ref="BY33:CM33"/>
    <mergeCell ref="CO33:CP33"/>
    <mergeCell ref="CQ33:DE33"/>
    <mergeCell ref="AM32:BC32"/>
    <mergeCell ref="BE32:BU32"/>
    <mergeCell ref="BW32:CM32"/>
    <mergeCell ref="CO32:DE32"/>
    <mergeCell ref="BN28:BU28"/>
    <mergeCell ref="BV28:CC28"/>
    <mergeCell ref="CE28:CS29"/>
    <mergeCell ref="BN29:BU29"/>
    <mergeCell ref="BV29:CC29"/>
    <mergeCell ref="BN30:BU30"/>
    <mergeCell ref="BV30:CC30"/>
    <mergeCell ref="CT28:DA29"/>
    <mergeCell ref="DB28:DI29"/>
    <mergeCell ref="AM28:AR28"/>
    <mergeCell ref="BV26:CC26"/>
    <mergeCell ref="CE26:CS27"/>
    <mergeCell ref="C33:D33"/>
    <mergeCell ref="E33:S33"/>
    <mergeCell ref="U33:V33"/>
    <mergeCell ref="W33:AK33"/>
    <mergeCell ref="AM33:AN33"/>
    <mergeCell ref="AO33:BC33"/>
    <mergeCell ref="BE34:BF34"/>
    <mergeCell ref="BG34:BU34"/>
    <mergeCell ref="BW34:BX34"/>
    <mergeCell ref="BE33:BF33"/>
    <mergeCell ref="BG33:BU33"/>
    <mergeCell ref="BW33:BX33"/>
    <mergeCell ref="C34:D34"/>
    <mergeCell ref="E34:S34"/>
    <mergeCell ref="U34:V34"/>
    <mergeCell ref="W34:AK34"/>
    <mergeCell ref="AM34:AN34"/>
    <mergeCell ref="AO34:BC34"/>
    <mergeCell ref="CQ34:DE34"/>
    <mergeCell ref="C32:S32"/>
    <mergeCell ref="U32:AK32"/>
    <mergeCell ref="B22:D30"/>
    <mergeCell ref="DG34:DH34"/>
    <mergeCell ref="C35:D35"/>
    <mergeCell ref="E35:S35"/>
    <mergeCell ref="U35:V35"/>
    <mergeCell ref="W35:AK35"/>
    <mergeCell ref="AM35:AN35"/>
    <mergeCell ref="AO35:BC35"/>
    <mergeCell ref="DG35:DH35"/>
    <mergeCell ref="BE35:BF35"/>
    <mergeCell ref="BY34:CM34"/>
    <mergeCell ref="CO34:CP34"/>
    <mergeCell ref="BG35:BU35"/>
    <mergeCell ref="BW35:BX35"/>
    <mergeCell ref="BY35:CM35"/>
    <mergeCell ref="CO35:CP35"/>
    <mergeCell ref="CQ35:DE35"/>
    <mergeCell ref="BE38:BF38"/>
    <mergeCell ref="BG38:BU38"/>
    <mergeCell ref="BW38:BX38"/>
    <mergeCell ref="BY36:CM36"/>
    <mergeCell ref="CO36:CP36"/>
    <mergeCell ref="CQ36:DE36"/>
    <mergeCell ref="AO36:BC36"/>
    <mergeCell ref="BE36:BF36"/>
    <mergeCell ref="BG36:BU36"/>
    <mergeCell ref="BW36:BX36"/>
    <mergeCell ref="BY38:CM38"/>
    <mergeCell ref="CO38:CP38"/>
    <mergeCell ref="CQ38:DE38"/>
    <mergeCell ref="C36:D36"/>
    <mergeCell ref="E36:S36"/>
    <mergeCell ref="U36:V36"/>
    <mergeCell ref="DG36:DH36"/>
    <mergeCell ref="C37:D37"/>
    <mergeCell ref="E37:S37"/>
    <mergeCell ref="U37:V37"/>
    <mergeCell ref="W37:AK37"/>
    <mergeCell ref="AM37:AN37"/>
    <mergeCell ref="AO37:BC37"/>
    <mergeCell ref="DG37:DH37"/>
    <mergeCell ref="BE37:BF37"/>
    <mergeCell ref="BG37:BU37"/>
    <mergeCell ref="W36:AK36"/>
    <mergeCell ref="AM36:AN36"/>
    <mergeCell ref="DG38:DH38"/>
    <mergeCell ref="DG39:DH39"/>
    <mergeCell ref="CO40:CP40"/>
    <mergeCell ref="CQ40:DE40"/>
    <mergeCell ref="DG40:DH40"/>
    <mergeCell ref="BW37:BX37"/>
    <mergeCell ref="BY37:CM37"/>
    <mergeCell ref="CO37:CP37"/>
    <mergeCell ref="CQ37:DE37"/>
    <mergeCell ref="BE39:BF39"/>
    <mergeCell ref="BG39:BU39"/>
    <mergeCell ref="BW39:BX39"/>
    <mergeCell ref="BY39:CM39"/>
    <mergeCell ref="CO39:CP39"/>
    <mergeCell ref="CQ39:DE39"/>
    <mergeCell ref="C39:D39"/>
    <mergeCell ref="E39:S39"/>
    <mergeCell ref="U39:V39"/>
    <mergeCell ref="W39:AK39"/>
    <mergeCell ref="AM39:AN39"/>
    <mergeCell ref="AO39:BC39"/>
    <mergeCell ref="C41:D41"/>
    <mergeCell ref="E41:S41"/>
    <mergeCell ref="U41:V41"/>
    <mergeCell ref="W41:AK41"/>
    <mergeCell ref="AM41:AN41"/>
    <mergeCell ref="AO41:BC41"/>
    <mergeCell ref="C38:D38"/>
    <mergeCell ref="E38:S38"/>
    <mergeCell ref="U38:V38"/>
    <mergeCell ref="W38:AK38"/>
    <mergeCell ref="AM38:AN38"/>
    <mergeCell ref="C40:D40"/>
    <mergeCell ref="E40:S40"/>
    <mergeCell ref="U40:V40"/>
    <mergeCell ref="W40:AK40"/>
    <mergeCell ref="AM40:AN40"/>
    <mergeCell ref="AO40:BC40"/>
    <mergeCell ref="AO38:BC38"/>
    <mergeCell ref="BE40:BF40"/>
    <mergeCell ref="BY42:CM42"/>
    <mergeCell ref="CO42:CP42"/>
    <mergeCell ref="CQ42:DE42"/>
    <mergeCell ref="DG41:DH41"/>
    <mergeCell ref="BE41:BF41"/>
    <mergeCell ref="BG41:BU41"/>
    <mergeCell ref="BW41:BX41"/>
    <mergeCell ref="BY41:CM41"/>
    <mergeCell ref="CO41:CP41"/>
    <mergeCell ref="CQ41:DE41"/>
    <mergeCell ref="BY40:CM40"/>
    <mergeCell ref="BG40:BU40"/>
    <mergeCell ref="BW40:BX40"/>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G43:BU43"/>
    <mergeCell ref="BW43:BX43"/>
    <mergeCell ref="BY43:CM43"/>
    <mergeCell ref="CO43:CP43"/>
    <mergeCell ref="CQ43:DE43"/>
    <mergeCell ref="E51:DI51"/>
    <mergeCell ref="E52:DI52"/>
    <mergeCell ref="E53:DI53"/>
    <mergeCell ref="DG43:DH43"/>
    <mergeCell ref="E46:DI46"/>
    <mergeCell ref="E47:DI47"/>
    <mergeCell ref="E48:DI48"/>
    <mergeCell ref="E49:DI49"/>
    <mergeCell ref="E50:DI50"/>
    <mergeCell ref="BE43:BF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FEEEF-7C06-4C93-943D-B30F736DE5E4}">
  <sheetPr>
    <pageSetUpPr fitToPage="1"/>
  </sheetPr>
  <dimension ref="A1:P45"/>
  <sheetViews>
    <sheetView showGridLines="0" zoomScaleSheetLayoutView="100" workbookViewId="0"/>
  </sheetViews>
  <sheetFormatPr defaultColWidth="0" defaultRowHeight="0" customHeight="1" zeroHeight="1" x14ac:dyDescent="0.15"/>
  <cols>
    <col min="1" max="1" width="6.625" style="239" customWidth="1"/>
    <col min="2" max="2" width="11" style="239" customWidth="1"/>
    <col min="3" max="3" width="17" style="239" customWidth="1"/>
    <col min="4" max="5" width="16.625" style="239" customWidth="1"/>
    <col min="6" max="15" width="15" style="239" customWidth="1"/>
    <col min="16" max="16" width="24" style="239" customWidth="1"/>
    <col min="17" max="16384" width="0" style="239" hidden="1"/>
  </cols>
  <sheetData>
    <row r="1" spans="1:16" ht="16.5" customHeight="1" x14ac:dyDescent="0.15">
      <c r="A1" s="240"/>
      <c r="B1" s="240"/>
      <c r="C1" s="240"/>
      <c r="D1" s="240"/>
      <c r="E1" s="240"/>
      <c r="F1" s="240"/>
      <c r="G1" s="240"/>
      <c r="H1" s="240"/>
      <c r="I1" s="240"/>
      <c r="J1" s="240"/>
      <c r="K1" s="240"/>
      <c r="L1" s="240"/>
      <c r="M1" s="240"/>
      <c r="N1" s="240"/>
      <c r="O1" s="240"/>
      <c r="P1" s="240"/>
    </row>
    <row r="2" spans="1:16" ht="16.5" customHeight="1" x14ac:dyDescent="0.15">
      <c r="A2" s="240"/>
      <c r="B2" s="240"/>
      <c r="C2" s="240"/>
      <c r="D2" s="240"/>
      <c r="E2" s="240"/>
      <c r="F2" s="240"/>
      <c r="G2" s="240"/>
      <c r="H2" s="240"/>
      <c r="I2" s="240"/>
      <c r="J2" s="240"/>
      <c r="K2" s="240"/>
      <c r="L2" s="240"/>
      <c r="M2" s="240"/>
      <c r="N2" s="240"/>
      <c r="O2" s="240"/>
      <c r="P2" s="240"/>
    </row>
    <row r="3" spans="1:16" ht="16.5" customHeight="1" x14ac:dyDescent="0.15">
      <c r="A3" s="240"/>
      <c r="B3" s="240"/>
      <c r="C3" s="240"/>
      <c r="D3" s="240"/>
      <c r="E3" s="240"/>
      <c r="F3" s="240"/>
      <c r="G3" s="240"/>
      <c r="H3" s="240"/>
      <c r="I3" s="240"/>
      <c r="J3" s="240"/>
      <c r="K3" s="240"/>
      <c r="L3" s="240"/>
      <c r="M3" s="240"/>
      <c r="N3" s="240"/>
      <c r="O3" s="240"/>
      <c r="P3" s="240"/>
    </row>
    <row r="4" spans="1:16" ht="16.5" customHeight="1" x14ac:dyDescent="0.15">
      <c r="A4" s="240"/>
      <c r="B4" s="240"/>
      <c r="C4" s="240"/>
      <c r="D4" s="240"/>
      <c r="E4" s="240"/>
      <c r="F4" s="240"/>
      <c r="G4" s="240"/>
      <c r="H4" s="240"/>
      <c r="I4" s="240"/>
      <c r="J4" s="240"/>
      <c r="K4" s="240"/>
      <c r="L4" s="240"/>
      <c r="M4" s="240"/>
      <c r="N4" s="240"/>
      <c r="O4" s="240"/>
      <c r="P4" s="240"/>
    </row>
    <row r="5" spans="1:16" ht="16.5" customHeight="1" x14ac:dyDescent="0.15">
      <c r="A5" s="240"/>
      <c r="B5" s="240"/>
      <c r="C5" s="240"/>
      <c r="D5" s="240"/>
      <c r="E5" s="240"/>
      <c r="F5" s="240"/>
      <c r="G5" s="240"/>
      <c r="H5" s="240"/>
      <c r="I5" s="240"/>
      <c r="J5" s="240"/>
      <c r="K5" s="240"/>
      <c r="L5" s="240"/>
      <c r="M5" s="240"/>
      <c r="N5" s="240"/>
      <c r="O5" s="240"/>
      <c r="P5" s="240"/>
    </row>
    <row r="6" spans="1:16" ht="16.5" customHeight="1" x14ac:dyDescent="0.15">
      <c r="A6" s="240"/>
      <c r="B6" s="240"/>
      <c r="C6" s="240"/>
      <c r="D6" s="240"/>
      <c r="E6" s="240"/>
      <c r="F6" s="240"/>
      <c r="G6" s="240"/>
      <c r="H6" s="240"/>
      <c r="I6" s="240"/>
      <c r="J6" s="240"/>
      <c r="K6" s="240"/>
      <c r="L6" s="240"/>
      <c r="M6" s="240"/>
      <c r="N6" s="240"/>
      <c r="O6" s="240"/>
      <c r="P6" s="240"/>
    </row>
    <row r="7" spans="1:16" ht="16.5" customHeight="1" x14ac:dyDescent="0.15">
      <c r="A7" s="240"/>
      <c r="B7" s="240"/>
      <c r="C7" s="240"/>
      <c r="D7" s="240"/>
      <c r="E7" s="240"/>
      <c r="F7" s="240"/>
      <c r="G7" s="240"/>
      <c r="H7" s="240"/>
      <c r="I7" s="240"/>
      <c r="J7" s="240"/>
      <c r="K7" s="240"/>
      <c r="L7" s="240"/>
      <c r="M7" s="240"/>
      <c r="N7" s="240"/>
      <c r="O7" s="240"/>
      <c r="P7" s="240"/>
    </row>
    <row r="8" spans="1:16" ht="16.5" customHeight="1" x14ac:dyDescent="0.15">
      <c r="A8" s="240"/>
      <c r="B8" s="240"/>
      <c r="C8" s="240"/>
      <c r="D8" s="240"/>
      <c r="E8" s="240"/>
      <c r="F8" s="240"/>
      <c r="G8" s="240"/>
      <c r="H8" s="240"/>
      <c r="I8" s="240"/>
      <c r="J8" s="240"/>
      <c r="K8" s="240"/>
      <c r="L8" s="240"/>
      <c r="M8" s="240"/>
      <c r="N8" s="240"/>
      <c r="O8" s="240"/>
      <c r="P8" s="240"/>
    </row>
    <row r="9" spans="1:16" ht="16.5" customHeight="1" x14ac:dyDescent="0.15">
      <c r="A9" s="240"/>
      <c r="B9" s="240"/>
      <c r="C9" s="240"/>
      <c r="D9" s="240"/>
      <c r="E9" s="240"/>
      <c r="F9" s="240"/>
      <c r="G9" s="240"/>
      <c r="H9" s="240"/>
      <c r="I9" s="240"/>
      <c r="J9" s="240"/>
      <c r="K9" s="240"/>
      <c r="L9" s="240"/>
      <c r="M9" s="240"/>
      <c r="N9" s="240"/>
      <c r="O9" s="240"/>
      <c r="P9" s="240"/>
    </row>
    <row r="10" spans="1:16" ht="16.5" customHeight="1" x14ac:dyDescent="0.15">
      <c r="A10" s="240"/>
      <c r="B10" s="240"/>
      <c r="C10" s="240"/>
      <c r="D10" s="240"/>
      <c r="E10" s="240"/>
      <c r="F10" s="240"/>
      <c r="G10" s="240"/>
      <c r="H10" s="240"/>
      <c r="I10" s="240"/>
      <c r="J10" s="240"/>
      <c r="K10" s="240"/>
      <c r="L10" s="240"/>
      <c r="M10" s="240"/>
      <c r="N10" s="240"/>
      <c r="O10" s="240"/>
      <c r="P10" s="240"/>
    </row>
    <row r="11" spans="1:16" ht="16.5" customHeight="1" x14ac:dyDescent="0.15">
      <c r="A11" s="240"/>
      <c r="B11" s="240"/>
      <c r="C11" s="240"/>
      <c r="D11" s="240"/>
      <c r="E11" s="240"/>
      <c r="F11" s="240"/>
      <c r="G11" s="240"/>
      <c r="H11" s="240"/>
      <c r="I11" s="240"/>
      <c r="J11" s="240"/>
      <c r="K11" s="240"/>
      <c r="L11" s="240"/>
      <c r="M11" s="240"/>
      <c r="N11" s="240"/>
      <c r="O11" s="240"/>
      <c r="P11" s="240"/>
    </row>
    <row r="12" spans="1:16" ht="16.5" customHeight="1" x14ac:dyDescent="0.15">
      <c r="A12" s="240"/>
      <c r="B12" s="240"/>
      <c r="C12" s="240"/>
      <c r="D12" s="240"/>
      <c r="E12" s="240"/>
      <c r="F12" s="240"/>
      <c r="G12" s="240"/>
      <c r="H12" s="240"/>
      <c r="I12" s="240"/>
      <c r="J12" s="240"/>
      <c r="K12" s="240"/>
      <c r="L12" s="240"/>
      <c r="M12" s="240"/>
      <c r="N12" s="240"/>
      <c r="O12" s="240"/>
      <c r="P12" s="240"/>
    </row>
    <row r="13" spans="1:16" ht="16.5" customHeight="1" x14ac:dyDescent="0.15">
      <c r="A13" s="240"/>
      <c r="B13" s="240"/>
      <c r="C13" s="240"/>
      <c r="D13" s="240"/>
      <c r="E13" s="240"/>
      <c r="F13" s="240"/>
      <c r="G13" s="240"/>
      <c r="H13" s="240"/>
      <c r="I13" s="240"/>
      <c r="J13" s="240"/>
      <c r="K13" s="240"/>
      <c r="L13" s="240"/>
      <c r="M13" s="240"/>
      <c r="N13" s="240"/>
      <c r="O13" s="240"/>
      <c r="P13" s="240"/>
    </row>
    <row r="14" spans="1:16" ht="16.5" customHeight="1" x14ac:dyDescent="0.15">
      <c r="A14" s="240"/>
      <c r="B14" s="240"/>
      <c r="C14" s="240"/>
      <c r="D14" s="240"/>
      <c r="E14" s="240"/>
      <c r="F14" s="240"/>
      <c r="G14" s="240"/>
      <c r="H14" s="240"/>
      <c r="I14" s="240"/>
      <c r="J14" s="240"/>
      <c r="K14" s="240"/>
      <c r="L14" s="240"/>
      <c r="M14" s="240"/>
      <c r="N14" s="240"/>
      <c r="O14" s="240"/>
      <c r="P14" s="240"/>
    </row>
    <row r="15" spans="1:16" ht="16.5" customHeight="1" x14ac:dyDescent="0.15">
      <c r="A15" s="240"/>
      <c r="B15" s="240"/>
      <c r="C15" s="240"/>
      <c r="D15" s="240"/>
      <c r="E15" s="240"/>
      <c r="F15" s="240"/>
      <c r="G15" s="240"/>
      <c r="H15" s="240"/>
      <c r="I15" s="240"/>
      <c r="J15" s="240"/>
      <c r="K15" s="240"/>
      <c r="L15" s="240"/>
      <c r="M15" s="240"/>
      <c r="N15" s="240"/>
      <c r="O15" s="240"/>
      <c r="P15" s="240"/>
    </row>
    <row r="16" spans="1:16" ht="16.5" customHeight="1" x14ac:dyDescent="0.15">
      <c r="A16" s="240"/>
      <c r="B16" s="240"/>
      <c r="C16" s="240"/>
      <c r="D16" s="240"/>
      <c r="E16" s="240"/>
      <c r="F16" s="240"/>
      <c r="G16" s="240"/>
      <c r="H16" s="240"/>
      <c r="I16" s="240"/>
      <c r="J16" s="240"/>
      <c r="K16" s="240"/>
      <c r="L16" s="240"/>
      <c r="M16" s="240"/>
      <c r="N16" s="240"/>
      <c r="O16" s="240"/>
      <c r="P16" s="240"/>
    </row>
    <row r="17" spans="1:16" ht="16.5" customHeight="1" x14ac:dyDescent="0.15">
      <c r="A17" s="240"/>
      <c r="B17" s="240"/>
      <c r="C17" s="240"/>
      <c r="D17" s="240"/>
      <c r="E17" s="240"/>
      <c r="F17" s="240"/>
      <c r="G17" s="240"/>
      <c r="H17" s="240"/>
      <c r="I17" s="240"/>
      <c r="J17" s="240"/>
      <c r="K17" s="240"/>
      <c r="L17" s="240"/>
      <c r="M17" s="240"/>
      <c r="N17" s="240"/>
      <c r="O17" s="240"/>
      <c r="P17" s="240"/>
    </row>
    <row r="18" spans="1:16" ht="16.5" customHeight="1" x14ac:dyDescent="0.15">
      <c r="A18" s="240"/>
      <c r="B18" s="240"/>
      <c r="C18" s="240"/>
      <c r="D18" s="240"/>
      <c r="E18" s="240"/>
      <c r="F18" s="240"/>
      <c r="G18" s="240"/>
      <c r="H18" s="240"/>
      <c r="I18" s="240"/>
      <c r="J18" s="240"/>
      <c r="K18" s="240"/>
      <c r="L18" s="240"/>
      <c r="M18" s="240"/>
      <c r="N18" s="240"/>
      <c r="O18" s="240"/>
      <c r="P18" s="240"/>
    </row>
    <row r="19" spans="1:16" ht="16.5" customHeight="1" x14ac:dyDescent="0.15">
      <c r="A19" s="240"/>
      <c r="B19" s="240"/>
      <c r="C19" s="240"/>
      <c r="D19" s="240"/>
      <c r="E19" s="240"/>
      <c r="F19" s="240"/>
      <c r="G19" s="240"/>
      <c r="H19" s="240"/>
      <c r="I19" s="240"/>
      <c r="J19" s="240"/>
      <c r="K19" s="240"/>
      <c r="L19" s="240"/>
      <c r="M19" s="240"/>
      <c r="N19" s="240"/>
      <c r="O19" s="240"/>
      <c r="P19" s="240"/>
    </row>
    <row r="20" spans="1:16" ht="16.5" customHeight="1" x14ac:dyDescent="0.15">
      <c r="A20" s="240"/>
      <c r="B20" s="240"/>
      <c r="C20" s="240"/>
      <c r="D20" s="240"/>
      <c r="E20" s="240"/>
      <c r="F20" s="240"/>
      <c r="G20" s="240"/>
      <c r="H20" s="240"/>
      <c r="I20" s="240"/>
      <c r="J20" s="240"/>
      <c r="K20" s="240"/>
      <c r="L20" s="240"/>
      <c r="M20" s="240"/>
      <c r="N20" s="240"/>
      <c r="O20" s="240"/>
      <c r="P20" s="240"/>
    </row>
    <row r="21" spans="1:16" ht="16.5" customHeight="1" x14ac:dyDescent="0.15">
      <c r="A21" s="240"/>
      <c r="B21" s="240"/>
      <c r="C21" s="240"/>
      <c r="D21" s="240"/>
      <c r="E21" s="240"/>
      <c r="F21" s="240"/>
      <c r="G21" s="240"/>
      <c r="H21" s="240"/>
      <c r="I21" s="240"/>
      <c r="J21" s="240"/>
      <c r="K21" s="240"/>
      <c r="L21" s="240"/>
      <c r="M21" s="240"/>
      <c r="N21" s="240"/>
      <c r="O21" s="240"/>
      <c r="P21" s="240"/>
    </row>
    <row r="22" spans="1:16" ht="16.5" customHeight="1" x14ac:dyDescent="0.15">
      <c r="A22" s="240"/>
      <c r="B22" s="240"/>
      <c r="C22" s="240"/>
      <c r="D22" s="240"/>
      <c r="E22" s="240"/>
      <c r="F22" s="240"/>
      <c r="G22" s="240"/>
      <c r="H22" s="240"/>
      <c r="I22" s="240"/>
      <c r="J22" s="240"/>
      <c r="K22" s="240"/>
      <c r="L22" s="240"/>
      <c r="M22" s="240"/>
      <c r="N22" s="240"/>
      <c r="O22" s="240"/>
      <c r="P22" s="240"/>
    </row>
    <row r="23" spans="1:16" ht="16.5" customHeight="1" x14ac:dyDescent="0.15">
      <c r="A23" s="240"/>
      <c r="B23" s="240"/>
      <c r="C23" s="240"/>
      <c r="D23" s="240"/>
      <c r="E23" s="240"/>
      <c r="F23" s="240"/>
      <c r="G23" s="240"/>
      <c r="H23" s="240"/>
      <c r="I23" s="240"/>
      <c r="J23" s="240"/>
      <c r="K23" s="240"/>
      <c r="L23" s="240"/>
      <c r="M23" s="240"/>
      <c r="N23" s="240"/>
      <c r="O23" s="240"/>
      <c r="P23" s="240"/>
    </row>
    <row r="24" spans="1:16" ht="16.5" customHeight="1" x14ac:dyDescent="0.15">
      <c r="A24" s="240"/>
      <c r="B24" s="240"/>
      <c r="C24" s="240"/>
      <c r="D24" s="240"/>
      <c r="E24" s="240"/>
      <c r="F24" s="240"/>
      <c r="G24" s="240"/>
      <c r="H24" s="240"/>
      <c r="I24" s="240"/>
      <c r="J24" s="240"/>
      <c r="K24" s="240"/>
      <c r="L24" s="240"/>
      <c r="M24" s="240"/>
      <c r="N24" s="240"/>
      <c r="O24" s="240"/>
      <c r="P24" s="240"/>
    </row>
    <row r="25" spans="1:16" ht="16.5" customHeight="1" x14ac:dyDescent="0.15">
      <c r="A25" s="240"/>
      <c r="B25" s="240"/>
      <c r="C25" s="240"/>
      <c r="D25" s="240"/>
      <c r="E25" s="240"/>
      <c r="F25" s="240"/>
      <c r="G25" s="240"/>
      <c r="H25" s="240"/>
      <c r="I25" s="240"/>
      <c r="J25" s="240"/>
      <c r="K25" s="240"/>
      <c r="L25" s="240"/>
      <c r="M25" s="240"/>
      <c r="N25" s="240"/>
      <c r="O25" s="240"/>
      <c r="P25" s="240"/>
    </row>
    <row r="26" spans="1:16" ht="16.5" customHeight="1" x14ac:dyDescent="0.15">
      <c r="A26" s="240"/>
      <c r="B26" s="240"/>
      <c r="C26" s="240"/>
      <c r="D26" s="240"/>
      <c r="E26" s="240"/>
      <c r="F26" s="240"/>
      <c r="G26" s="240"/>
      <c r="H26" s="240"/>
      <c r="I26" s="240"/>
      <c r="J26" s="240"/>
      <c r="K26" s="240"/>
      <c r="L26" s="240"/>
      <c r="M26" s="240"/>
      <c r="N26" s="240"/>
      <c r="O26" s="240"/>
      <c r="P26" s="240"/>
    </row>
    <row r="27" spans="1:16" ht="16.5" customHeight="1" x14ac:dyDescent="0.15">
      <c r="A27" s="240"/>
      <c r="B27" s="240"/>
      <c r="C27" s="240"/>
      <c r="D27" s="240"/>
      <c r="E27" s="240"/>
      <c r="F27" s="240"/>
      <c r="G27" s="240"/>
      <c r="H27" s="240"/>
      <c r="I27" s="240"/>
      <c r="J27" s="240"/>
      <c r="K27" s="240"/>
      <c r="L27" s="240"/>
      <c r="M27" s="240"/>
      <c r="N27" s="240"/>
      <c r="O27" s="240"/>
      <c r="P27" s="240"/>
    </row>
    <row r="28" spans="1:16" ht="16.5" customHeight="1" x14ac:dyDescent="0.15">
      <c r="A28" s="240"/>
      <c r="B28" s="240"/>
      <c r="C28" s="240"/>
      <c r="D28" s="240"/>
      <c r="E28" s="240"/>
      <c r="F28" s="240"/>
      <c r="G28" s="240"/>
      <c r="H28" s="240"/>
      <c r="I28" s="240"/>
      <c r="J28" s="240"/>
      <c r="K28" s="240"/>
      <c r="L28" s="240"/>
      <c r="M28" s="240"/>
      <c r="N28" s="240"/>
      <c r="O28" s="240"/>
      <c r="P28" s="240"/>
    </row>
    <row r="29" spans="1:16" ht="16.5" customHeight="1" x14ac:dyDescent="0.15">
      <c r="A29" s="240"/>
      <c r="B29" s="240"/>
      <c r="C29" s="240"/>
      <c r="D29" s="240"/>
      <c r="E29" s="240"/>
      <c r="F29" s="240"/>
      <c r="G29" s="240"/>
      <c r="H29" s="240"/>
      <c r="I29" s="240"/>
      <c r="J29" s="240"/>
      <c r="K29" s="240"/>
      <c r="L29" s="240"/>
      <c r="M29" s="240"/>
      <c r="N29" s="240"/>
      <c r="O29" s="240"/>
      <c r="P29" s="240"/>
    </row>
    <row r="30" spans="1:16" ht="16.5" customHeight="1" x14ac:dyDescent="0.15">
      <c r="A30" s="240"/>
      <c r="B30" s="240"/>
      <c r="C30" s="240"/>
      <c r="D30" s="240"/>
      <c r="E30" s="240"/>
      <c r="F30" s="240"/>
      <c r="G30" s="240"/>
      <c r="H30" s="240"/>
      <c r="I30" s="240"/>
      <c r="J30" s="240"/>
      <c r="K30" s="240"/>
      <c r="L30" s="240"/>
      <c r="M30" s="240"/>
      <c r="N30" s="240"/>
      <c r="O30" s="240"/>
      <c r="P30" s="240"/>
    </row>
    <row r="31" spans="1:16" ht="16.5" customHeight="1" x14ac:dyDescent="0.15">
      <c r="A31" s="240"/>
      <c r="B31" s="240"/>
      <c r="C31" s="240"/>
      <c r="D31" s="240"/>
      <c r="E31" s="240"/>
      <c r="F31" s="240"/>
      <c r="G31" s="240"/>
      <c r="H31" s="240"/>
      <c r="I31" s="240"/>
      <c r="J31" s="240"/>
      <c r="K31" s="240"/>
      <c r="L31" s="240"/>
      <c r="M31" s="240"/>
      <c r="N31" s="240"/>
      <c r="O31" s="240"/>
      <c r="P31" s="240"/>
    </row>
    <row r="32" spans="1:16" ht="31.5" customHeight="1" thickBot="1" x14ac:dyDescent="0.2">
      <c r="A32" s="240"/>
      <c r="B32" s="240"/>
      <c r="C32" s="240"/>
      <c r="D32" s="240"/>
      <c r="E32" s="240"/>
      <c r="F32" s="240"/>
      <c r="G32" s="240"/>
      <c r="H32" s="240"/>
      <c r="I32" s="240"/>
      <c r="J32" s="262" t="s">
        <v>490</v>
      </c>
      <c r="K32" s="240"/>
      <c r="L32" s="240"/>
      <c r="M32" s="240"/>
      <c r="N32" s="240"/>
      <c r="O32" s="240"/>
      <c r="P32" s="240"/>
    </row>
    <row r="33" spans="1:16" ht="39" customHeight="1" thickBot="1" x14ac:dyDescent="0.25">
      <c r="A33" s="240"/>
      <c r="B33" s="261" t="s">
        <v>499</v>
      </c>
      <c r="C33" s="260"/>
      <c r="D33" s="260"/>
      <c r="E33" s="259" t="s">
        <v>25</v>
      </c>
      <c r="F33" s="258" t="s">
        <v>3</v>
      </c>
      <c r="G33" s="257" t="s">
        <v>4</v>
      </c>
      <c r="H33" s="257" t="s">
        <v>5</v>
      </c>
      <c r="I33" s="257" t="s">
        <v>6</v>
      </c>
      <c r="J33" s="256" t="s">
        <v>7</v>
      </c>
      <c r="K33" s="240"/>
      <c r="L33" s="240"/>
      <c r="M33" s="240"/>
      <c r="N33" s="240"/>
      <c r="O33" s="240"/>
      <c r="P33" s="240"/>
    </row>
    <row r="34" spans="1:16" ht="39" customHeight="1" x14ac:dyDescent="0.15">
      <c r="A34" s="240"/>
      <c r="B34" s="255"/>
      <c r="C34" s="1124" t="s">
        <v>498</v>
      </c>
      <c r="D34" s="1124"/>
      <c r="E34" s="1125"/>
      <c r="F34" s="254">
        <v>2.64</v>
      </c>
      <c r="G34" s="253">
        <v>4.7300000000000004</v>
      </c>
      <c r="H34" s="253">
        <v>2.58</v>
      </c>
      <c r="I34" s="253">
        <v>4.74</v>
      </c>
      <c r="J34" s="252">
        <v>3.66</v>
      </c>
      <c r="K34" s="240"/>
      <c r="L34" s="240"/>
      <c r="M34" s="240"/>
      <c r="N34" s="240"/>
      <c r="O34" s="240"/>
      <c r="P34" s="240"/>
    </row>
    <row r="35" spans="1:16" ht="39" customHeight="1" x14ac:dyDescent="0.15">
      <c r="A35" s="240"/>
      <c r="B35" s="251"/>
      <c r="C35" s="1120" t="s">
        <v>497</v>
      </c>
      <c r="D35" s="1120"/>
      <c r="E35" s="1121"/>
      <c r="F35" s="249">
        <v>0.06</v>
      </c>
      <c r="G35" s="248">
        <v>0.09</v>
      </c>
      <c r="H35" s="248">
        <v>0.3</v>
      </c>
      <c r="I35" s="248">
        <v>0.73</v>
      </c>
      <c r="J35" s="247">
        <v>0.65</v>
      </c>
      <c r="K35" s="240"/>
      <c r="L35" s="240"/>
      <c r="M35" s="240"/>
      <c r="N35" s="240"/>
      <c r="O35" s="240"/>
      <c r="P35" s="240"/>
    </row>
    <row r="36" spans="1:16" ht="39" customHeight="1" x14ac:dyDescent="0.15">
      <c r="A36" s="240"/>
      <c r="B36" s="251"/>
      <c r="C36" s="1120" t="s">
        <v>496</v>
      </c>
      <c r="D36" s="1120"/>
      <c r="E36" s="1121"/>
      <c r="F36" s="249">
        <v>0.02</v>
      </c>
      <c r="G36" s="248">
        <v>0.17</v>
      </c>
      <c r="H36" s="248">
        <v>0.2</v>
      </c>
      <c r="I36" s="248">
        <v>0.26</v>
      </c>
      <c r="J36" s="247">
        <v>0.22</v>
      </c>
      <c r="K36" s="240"/>
      <c r="L36" s="240"/>
      <c r="M36" s="240"/>
      <c r="N36" s="240"/>
      <c r="O36" s="240"/>
      <c r="P36" s="240"/>
    </row>
    <row r="37" spans="1:16" ht="39" customHeight="1" x14ac:dyDescent="0.15">
      <c r="A37" s="240"/>
      <c r="B37" s="251"/>
      <c r="C37" s="1120" t="s">
        <v>495</v>
      </c>
      <c r="D37" s="1120"/>
      <c r="E37" s="1121"/>
      <c r="F37" s="249">
        <v>0.1</v>
      </c>
      <c r="G37" s="248">
        <v>7.0000000000000007E-2</v>
      </c>
      <c r="H37" s="248">
        <v>0.03</v>
      </c>
      <c r="I37" s="248">
        <v>0.06</v>
      </c>
      <c r="J37" s="247">
        <v>0.08</v>
      </c>
      <c r="K37" s="240"/>
      <c r="L37" s="240"/>
      <c r="M37" s="240"/>
      <c r="N37" s="240"/>
      <c r="O37" s="240"/>
      <c r="P37" s="240"/>
    </row>
    <row r="38" spans="1:16" ht="39" customHeight="1" x14ac:dyDescent="0.15">
      <c r="A38" s="240"/>
      <c r="B38" s="251"/>
      <c r="C38" s="1120" t="s">
        <v>494</v>
      </c>
      <c r="D38" s="1120"/>
      <c r="E38" s="1121"/>
      <c r="F38" s="249">
        <v>0</v>
      </c>
      <c r="G38" s="248">
        <v>0.04</v>
      </c>
      <c r="H38" s="248">
        <v>0.03</v>
      </c>
      <c r="I38" s="248">
        <v>0.03</v>
      </c>
      <c r="J38" s="247">
        <v>0.03</v>
      </c>
      <c r="K38" s="240"/>
      <c r="L38" s="240"/>
      <c r="M38" s="240"/>
      <c r="N38" s="240"/>
      <c r="O38" s="240"/>
      <c r="P38" s="240"/>
    </row>
    <row r="39" spans="1:16" ht="39" customHeight="1" x14ac:dyDescent="0.15">
      <c r="A39" s="240"/>
      <c r="B39" s="251"/>
      <c r="C39" s="1120" t="s">
        <v>493</v>
      </c>
      <c r="D39" s="1120"/>
      <c r="E39" s="1121"/>
      <c r="F39" s="249">
        <v>0</v>
      </c>
      <c r="G39" s="248">
        <v>0</v>
      </c>
      <c r="H39" s="248">
        <v>0.01</v>
      </c>
      <c r="I39" s="248">
        <v>0.05</v>
      </c>
      <c r="J39" s="247">
        <v>0.01</v>
      </c>
      <c r="K39" s="240"/>
      <c r="L39" s="240"/>
      <c r="M39" s="240"/>
      <c r="N39" s="240"/>
      <c r="O39" s="240"/>
      <c r="P39" s="240"/>
    </row>
    <row r="40" spans="1:16" ht="39" customHeight="1" x14ac:dyDescent="0.15">
      <c r="A40" s="240"/>
      <c r="B40" s="251"/>
      <c r="C40" s="1120"/>
      <c r="D40" s="1120"/>
      <c r="E40" s="1121"/>
      <c r="F40" s="249"/>
      <c r="G40" s="248"/>
      <c r="H40" s="248"/>
      <c r="I40" s="248"/>
      <c r="J40" s="247"/>
      <c r="K40" s="240"/>
      <c r="L40" s="240"/>
      <c r="M40" s="240"/>
      <c r="N40" s="240"/>
      <c r="O40" s="240"/>
      <c r="P40" s="240"/>
    </row>
    <row r="41" spans="1:16" ht="39" customHeight="1" x14ac:dyDescent="0.15">
      <c r="A41" s="240"/>
      <c r="B41" s="251"/>
      <c r="C41" s="1120"/>
      <c r="D41" s="1120"/>
      <c r="E41" s="1121"/>
      <c r="F41" s="249"/>
      <c r="G41" s="248"/>
      <c r="H41" s="248"/>
      <c r="I41" s="248"/>
      <c r="J41" s="247"/>
      <c r="K41" s="240"/>
      <c r="L41" s="240"/>
      <c r="M41" s="240"/>
      <c r="N41" s="240"/>
      <c r="O41" s="240"/>
      <c r="P41" s="240"/>
    </row>
    <row r="42" spans="1:16" ht="39" customHeight="1" x14ac:dyDescent="0.15">
      <c r="A42" s="240"/>
      <c r="B42" s="250"/>
      <c r="C42" s="1120" t="s">
        <v>492</v>
      </c>
      <c r="D42" s="1120"/>
      <c r="E42" s="1121"/>
      <c r="F42" s="249" t="s">
        <v>454</v>
      </c>
      <c r="G42" s="248" t="s">
        <v>454</v>
      </c>
      <c r="H42" s="248" t="s">
        <v>454</v>
      </c>
      <c r="I42" s="248" t="s">
        <v>454</v>
      </c>
      <c r="J42" s="247" t="s">
        <v>454</v>
      </c>
      <c r="K42" s="240"/>
      <c r="L42" s="240"/>
      <c r="M42" s="240"/>
      <c r="N42" s="240"/>
      <c r="O42" s="240"/>
      <c r="P42" s="240"/>
    </row>
    <row r="43" spans="1:16" ht="39" customHeight="1" thickBot="1" x14ac:dyDescent="0.2">
      <c r="A43" s="240"/>
      <c r="B43" s="246"/>
      <c r="C43" s="1122" t="s">
        <v>491</v>
      </c>
      <c r="D43" s="1122"/>
      <c r="E43" s="1123"/>
      <c r="F43" s="245">
        <v>0.4</v>
      </c>
      <c r="G43" s="244" t="s">
        <v>454</v>
      </c>
      <c r="H43" s="244" t="s">
        <v>454</v>
      </c>
      <c r="I43" s="244" t="s">
        <v>454</v>
      </c>
      <c r="J43" s="243" t="s">
        <v>454</v>
      </c>
      <c r="K43" s="240"/>
      <c r="L43" s="240"/>
      <c r="M43" s="240"/>
      <c r="N43" s="240"/>
      <c r="O43" s="240"/>
      <c r="P43" s="240"/>
    </row>
    <row r="44" spans="1:16" ht="39" customHeight="1" x14ac:dyDescent="0.15">
      <c r="A44" s="240"/>
      <c r="B44" s="242"/>
      <c r="C44" s="241"/>
      <c r="D44" s="241"/>
      <c r="E44" s="241"/>
      <c r="F44" s="240"/>
      <c r="G44" s="240"/>
      <c r="H44" s="240"/>
      <c r="I44" s="240"/>
      <c r="J44" s="240"/>
      <c r="K44" s="240"/>
      <c r="L44" s="240"/>
      <c r="M44" s="240"/>
      <c r="N44" s="240"/>
      <c r="O44" s="240"/>
      <c r="P44" s="240"/>
    </row>
    <row r="45" spans="1:16" ht="17.25" x14ac:dyDescent="0.15">
      <c r="A45" s="240"/>
      <c r="B45" s="240"/>
      <c r="C45" s="240"/>
      <c r="D45" s="240"/>
      <c r="E45" s="240"/>
      <c r="F45" s="240"/>
      <c r="G45" s="240"/>
      <c r="H45" s="240"/>
      <c r="I45" s="240"/>
      <c r="J45" s="240"/>
      <c r="K45" s="240"/>
      <c r="L45" s="240"/>
      <c r="M45" s="240"/>
      <c r="N45" s="240"/>
      <c r="O45" s="240"/>
      <c r="P45" s="240"/>
    </row>
  </sheetData>
  <sheetProtection algorithmName="SHA-512" hashValue="9fgYZLJvUuWpvEot2qZTYQAUsXVswLtVIjdqMPO8lEmDsGS4g4jOhHySeg9L94+K4XHJRxdpPRdW/fCl3U3n+Q==" saltValue="GdK3QAlbv9dD0qA5JyB8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20989-0F82-4DEE-A2B4-C7C23DBE66DE}">
  <sheetPr>
    <pageSetUpPr fitToPage="1"/>
  </sheetPr>
  <dimension ref="A1:U64"/>
  <sheetViews>
    <sheetView showGridLines="0" zoomScaleSheetLayoutView="55" workbookViewId="0"/>
  </sheetViews>
  <sheetFormatPr defaultColWidth="0" defaultRowHeight="0" customHeight="1" zeroHeight="1" x14ac:dyDescent="0.15"/>
  <cols>
    <col min="1" max="1" width="6.625" style="263" customWidth="1"/>
    <col min="2" max="3" width="10.875" style="263" customWidth="1"/>
    <col min="4" max="4" width="10" style="263" customWidth="1"/>
    <col min="5" max="10" width="11" style="263" customWidth="1"/>
    <col min="11" max="15" width="13.125" style="263" customWidth="1"/>
    <col min="16" max="21" width="11.5" style="263" customWidth="1"/>
    <col min="22" max="16384" width="0" style="263" hidden="1"/>
  </cols>
  <sheetData>
    <row r="1" spans="1:21" ht="13.5" customHeight="1" x14ac:dyDescent="0.15">
      <c r="A1" s="264"/>
      <c r="B1" s="264"/>
      <c r="C1" s="264"/>
      <c r="D1" s="264"/>
      <c r="E1" s="264"/>
      <c r="F1" s="264"/>
      <c r="G1" s="264"/>
      <c r="H1" s="264"/>
      <c r="I1" s="264"/>
      <c r="J1" s="264"/>
      <c r="K1" s="264"/>
      <c r="L1" s="264"/>
      <c r="M1" s="264"/>
      <c r="N1" s="264"/>
      <c r="O1" s="264"/>
      <c r="P1" s="264"/>
      <c r="Q1" s="264"/>
      <c r="R1" s="264"/>
      <c r="S1" s="264"/>
      <c r="T1" s="264"/>
      <c r="U1" s="264"/>
    </row>
    <row r="2" spans="1:21" ht="13.5" customHeight="1" x14ac:dyDescent="0.15">
      <c r="A2" s="264"/>
      <c r="B2" s="264"/>
      <c r="C2" s="264"/>
      <c r="D2" s="264"/>
      <c r="E2" s="264"/>
      <c r="F2" s="264"/>
      <c r="G2" s="264"/>
      <c r="H2" s="264"/>
      <c r="I2" s="264"/>
      <c r="J2" s="264"/>
      <c r="K2" s="264"/>
      <c r="L2" s="264"/>
      <c r="M2" s="264"/>
      <c r="N2" s="264"/>
      <c r="O2" s="264"/>
      <c r="P2" s="264"/>
      <c r="Q2" s="264"/>
      <c r="R2" s="264"/>
      <c r="S2" s="264"/>
      <c r="T2" s="264"/>
      <c r="U2" s="264"/>
    </row>
    <row r="3" spans="1:21" ht="13.5" customHeight="1" x14ac:dyDescent="0.15">
      <c r="A3" s="264"/>
      <c r="B3" s="264"/>
      <c r="C3" s="264"/>
      <c r="D3" s="264"/>
      <c r="E3" s="264"/>
      <c r="F3" s="264"/>
      <c r="G3" s="264"/>
      <c r="H3" s="264"/>
      <c r="I3" s="264"/>
      <c r="J3" s="264"/>
      <c r="K3" s="264"/>
      <c r="L3" s="264"/>
      <c r="M3" s="264"/>
      <c r="N3" s="264"/>
      <c r="O3" s="264"/>
      <c r="P3" s="264"/>
      <c r="Q3" s="264"/>
      <c r="R3" s="264"/>
      <c r="S3" s="264"/>
      <c r="T3" s="264"/>
      <c r="U3" s="264"/>
    </row>
    <row r="4" spans="1:21" ht="13.5" customHeight="1" x14ac:dyDescent="0.15">
      <c r="A4" s="264"/>
      <c r="B4" s="264"/>
      <c r="C4" s="264"/>
      <c r="D4" s="264"/>
      <c r="E4" s="264"/>
      <c r="F4" s="264"/>
      <c r="G4" s="264"/>
      <c r="H4" s="264"/>
      <c r="I4" s="264"/>
      <c r="J4" s="264"/>
      <c r="K4" s="264"/>
      <c r="L4" s="264"/>
      <c r="M4" s="264"/>
      <c r="N4" s="264"/>
      <c r="O4" s="264"/>
      <c r="P4" s="264"/>
      <c r="Q4" s="264"/>
      <c r="R4" s="264"/>
      <c r="S4" s="264"/>
      <c r="T4" s="264"/>
      <c r="U4" s="264"/>
    </row>
    <row r="5" spans="1:21" ht="13.5" customHeight="1" x14ac:dyDescent="0.15">
      <c r="A5" s="264"/>
      <c r="B5" s="264"/>
      <c r="C5" s="264"/>
      <c r="D5" s="264"/>
      <c r="E5" s="264"/>
      <c r="F5" s="264"/>
      <c r="G5" s="264"/>
      <c r="H5" s="264"/>
      <c r="I5" s="264"/>
      <c r="J5" s="264"/>
      <c r="K5" s="264"/>
      <c r="L5" s="264"/>
      <c r="M5" s="264"/>
      <c r="N5" s="264"/>
      <c r="O5" s="264"/>
      <c r="P5" s="264"/>
      <c r="Q5" s="264"/>
      <c r="R5" s="264"/>
      <c r="S5" s="264"/>
      <c r="T5" s="264"/>
      <c r="U5" s="264"/>
    </row>
    <row r="6" spans="1:21" ht="13.5" customHeight="1" x14ac:dyDescent="0.15">
      <c r="A6" s="264"/>
      <c r="B6" s="264"/>
      <c r="C6" s="264"/>
      <c r="D6" s="264"/>
      <c r="E6" s="264"/>
      <c r="F6" s="264"/>
      <c r="G6" s="264"/>
      <c r="H6" s="264"/>
      <c r="I6" s="264"/>
      <c r="J6" s="264"/>
      <c r="K6" s="264"/>
      <c r="L6" s="264"/>
      <c r="M6" s="264"/>
      <c r="N6" s="264"/>
      <c r="O6" s="264"/>
      <c r="P6" s="264"/>
      <c r="Q6" s="264"/>
      <c r="R6" s="264"/>
      <c r="S6" s="264"/>
      <c r="T6" s="264"/>
      <c r="U6" s="264"/>
    </row>
    <row r="7" spans="1:21" ht="13.5" customHeight="1" x14ac:dyDescent="0.15">
      <c r="A7" s="264"/>
      <c r="B7" s="264"/>
      <c r="C7" s="264"/>
      <c r="D7" s="264"/>
      <c r="E7" s="264"/>
      <c r="F7" s="264"/>
      <c r="G7" s="264"/>
      <c r="H7" s="264"/>
      <c r="I7" s="264"/>
      <c r="J7" s="264"/>
      <c r="K7" s="264"/>
      <c r="L7" s="264"/>
      <c r="M7" s="264"/>
      <c r="N7" s="264"/>
      <c r="O7" s="264"/>
      <c r="P7" s="264"/>
      <c r="Q7" s="264"/>
      <c r="R7" s="264"/>
      <c r="S7" s="264"/>
      <c r="T7" s="264"/>
      <c r="U7" s="264"/>
    </row>
    <row r="8" spans="1:21" ht="13.5" customHeight="1" x14ac:dyDescent="0.15">
      <c r="A8" s="264"/>
      <c r="B8" s="264"/>
      <c r="C8" s="264"/>
      <c r="D8" s="264"/>
      <c r="E8" s="264"/>
      <c r="F8" s="264"/>
      <c r="G8" s="264"/>
      <c r="H8" s="264"/>
      <c r="I8" s="264"/>
      <c r="J8" s="264"/>
      <c r="K8" s="264"/>
      <c r="L8" s="264"/>
      <c r="M8" s="264"/>
      <c r="N8" s="264"/>
      <c r="O8" s="264"/>
      <c r="P8" s="264"/>
      <c r="Q8" s="264"/>
      <c r="R8" s="264"/>
      <c r="S8" s="264"/>
      <c r="T8" s="264"/>
      <c r="U8" s="264"/>
    </row>
    <row r="9" spans="1:21" ht="13.5" customHeight="1" x14ac:dyDescent="0.15">
      <c r="A9" s="264"/>
      <c r="B9" s="264"/>
      <c r="C9" s="264"/>
      <c r="D9" s="264"/>
      <c r="E9" s="264"/>
      <c r="F9" s="264"/>
      <c r="G9" s="264"/>
      <c r="H9" s="264"/>
      <c r="I9" s="264"/>
      <c r="J9" s="264"/>
      <c r="K9" s="264"/>
      <c r="L9" s="264"/>
      <c r="M9" s="264"/>
      <c r="N9" s="264"/>
      <c r="O9" s="264"/>
      <c r="P9" s="264"/>
      <c r="Q9" s="264"/>
      <c r="R9" s="264"/>
      <c r="S9" s="264"/>
      <c r="T9" s="264"/>
      <c r="U9" s="264"/>
    </row>
    <row r="10" spans="1:21" ht="13.5" customHeight="1" x14ac:dyDescent="0.15">
      <c r="A10" s="264"/>
      <c r="B10" s="264"/>
      <c r="C10" s="264"/>
      <c r="D10" s="264"/>
      <c r="E10" s="264"/>
      <c r="F10" s="264"/>
      <c r="G10" s="264"/>
      <c r="H10" s="264"/>
      <c r="I10" s="264"/>
      <c r="J10" s="264"/>
      <c r="K10" s="264"/>
      <c r="L10" s="264"/>
      <c r="M10" s="264"/>
      <c r="N10" s="264"/>
      <c r="O10" s="264"/>
      <c r="P10" s="264"/>
      <c r="Q10" s="264"/>
      <c r="R10" s="264"/>
      <c r="S10" s="264"/>
      <c r="T10" s="264"/>
      <c r="U10" s="264"/>
    </row>
    <row r="11" spans="1:21" ht="13.5" customHeight="1" x14ac:dyDescent="0.15">
      <c r="A11" s="264"/>
      <c r="B11" s="264"/>
      <c r="C11" s="264"/>
      <c r="D11" s="264"/>
      <c r="E11" s="264"/>
      <c r="F11" s="264"/>
      <c r="G11" s="264"/>
      <c r="H11" s="264"/>
      <c r="I11" s="264"/>
      <c r="J11" s="264"/>
      <c r="K11" s="264"/>
      <c r="L11" s="264"/>
      <c r="M11" s="264"/>
      <c r="N11" s="264"/>
      <c r="O11" s="264"/>
      <c r="P11" s="264"/>
      <c r="Q11" s="264"/>
      <c r="R11" s="264"/>
      <c r="S11" s="264"/>
      <c r="T11" s="264"/>
      <c r="U11" s="264"/>
    </row>
    <row r="12" spans="1:21" ht="13.5" customHeight="1" x14ac:dyDescent="0.15">
      <c r="A12" s="264"/>
      <c r="B12" s="264"/>
      <c r="C12" s="264"/>
      <c r="D12" s="264"/>
      <c r="E12" s="264"/>
      <c r="F12" s="264"/>
      <c r="G12" s="264"/>
      <c r="H12" s="264"/>
      <c r="I12" s="264"/>
      <c r="J12" s="264"/>
      <c r="K12" s="264"/>
      <c r="L12" s="264"/>
      <c r="M12" s="264"/>
      <c r="N12" s="264"/>
      <c r="O12" s="264"/>
      <c r="P12" s="264"/>
      <c r="Q12" s="264"/>
      <c r="R12" s="264"/>
      <c r="S12" s="264"/>
      <c r="T12" s="264"/>
      <c r="U12" s="264"/>
    </row>
    <row r="13" spans="1:21" ht="13.5" customHeight="1" x14ac:dyDescent="0.15">
      <c r="A13" s="264"/>
      <c r="B13" s="264"/>
      <c r="C13" s="264"/>
      <c r="D13" s="264"/>
      <c r="E13" s="264"/>
      <c r="F13" s="264"/>
      <c r="G13" s="264"/>
      <c r="H13" s="264"/>
      <c r="I13" s="264"/>
      <c r="J13" s="264"/>
      <c r="K13" s="264"/>
      <c r="L13" s="264"/>
      <c r="M13" s="264"/>
      <c r="N13" s="264"/>
      <c r="O13" s="264"/>
      <c r="P13" s="264"/>
      <c r="Q13" s="264"/>
      <c r="R13" s="264"/>
      <c r="S13" s="264"/>
      <c r="T13" s="264"/>
      <c r="U13" s="264"/>
    </row>
    <row r="14" spans="1:21" ht="13.5" customHeight="1" x14ac:dyDescent="0.15">
      <c r="A14" s="264"/>
      <c r="B14" s="264"/>
      <c r="C14" s="264"/>
      <c r="D14" s="264"/>
      <c r="E14" s="264"/>
      <c r="F14" s="264"/>
      <c r="G14" s="264"/>
      <c r="H14" s="264"/>
      <c r="I14" s="264"/>
      <c r="J14" s="264"/>
      <c r="K14" s="264"/>
      <c r="L14" s="264"/>
      <c r="M14" s="264"/>
      <c r="N14" s="264"/>
      <c r="O14" s="264"/>
      <c r="P14" s="264"/>
      <c r="Q14" s="264"/>
      <c r="R14" s="264"/>
      <c r="S14" s="264"/>
      <c r="T14" s="264"/>
      <c r="U14" s="264"/>
    </row>
    <row r="15" spans="1:21" ht="13.5" customHeight="1" x14ac:dyDescent="0.15">
      <c r="A15" s="264"/>
      <c r="B15" s="264"/>
      <c r="C15" s="264"/>
      <c r="D15" s="264"/>
      <c r="E15" s="264"/>
      <c r="F15" s="264"/>
      <c r="G15" s="264"/>
      <c r="H15" s="264"/>
      <c r="I15" s="264"/>
      <c r="J15" s="264"/>
      <c r="K15" s="264"/>
      <c r="L15" s="264"/>
      <c r="M15" s="264"/>
      <c r="N15" s="264"/>
      <c r="O15" s="264"/>
      <c r="P15" s="264"/>
      <c r="Q15" s="264"/>
      <c r="R15" s="264"/>
      <c r="S15" s="264"/>
      <c r="T15" s="264"/>
      <c r="U15" s="264"/>
    </row>
    <row r="16" spans="1:21" ht="13.5" customHeight="1" x14ac:dyDescent="0.15">
      <c r="A16" s="264"/>
      <c r="B16" s="264"/>
      <c r="C16" s="264"/>
      <c r="D16" s="264"/>
      <c r="E16" s="264"/>
      <c r="F16" s="264"/>
      <c r="G16" s="264"/>
      <c r="H16" s="264"/>
      <c r="I16" s="264"/>
      <c r="J16" s="264"/>
      <c r="K16" s="264"/>
      <c r="L16" s="264"/>
      <c r="M16" s="264"/>
      <c r="N16" s="264"/>
      <c r="O16" s="264"/>
      <c r="P16" s="264"/>
      <c r="Q16" s="264"/>
      <c r="R16" s="264"/>
      <c r="S16" s="264"/>
      <c r="T16" s="264"/>
      <c r="U16" s="264"/>
    </row>
    <row r="17" spans="1:21" ht="13.5" customHeight="1" x14ac:dyDescent="0.15">
      <c r="A17" s="264"/>
      <c r="B17" s="264"/>
      <c r="C17" s="264"/>
      <c r="D17" s="264"/>
      <c r="E17" s="264"/>
      <c r="F17" s="264"/>
      <c r="G17" s="264"/>
      <c r="H17" s="264"/>
      <c r="I17" s="264"/>
      <c r="J17" s="264"/>
      <c r="K17" s="264"/>
      <c r="L17" s="264"/>
      <c r="M17" s="264"/>
      <c r="N17" s="264"/>
      <c r="O17" s="264"/>
      <c r="P17" s="264"/>
      <c r="Q17" s="264"/>
      <c r="R17" s="264"/>
      <c r="S17" s="264"/>
      <c r="T17" s="264"/>
      <c r="U17" s="264"/>
    </row>
    <row r="18" spans="1:21" ht="13.5" customHeight="1" x14ac:dyDescent="0.15">
      <c r="A18" s="264"/>
      <c r="B18" s="264"/>
      <c r="C18" s="264"/>
      <c r="D18" s="264"/>
      <c r="E18" s="264"/>
      <c r="F18" s="264"/>
      <c r="G18" s="264"/>
      <c r="H18" s="264"/>
      <c r="I18" s="264"/>
      <c r="J18" s="264"/>
      <c r="K18" s="264"/>
      <c r="L18" s="264"/>
      <c r="M18" s="264"/>
      <c r="N18" s="264"/>
      <c r="O18" s="264"/>
      <c r="P18" s="264"/>
      <c r="Q18" s="264"/>
      <c r="R18" s="264"/>
      <c r="S18" s="264"/>
      <c r="T18" s="264"/>
      <c r="U18" s="264"/>
    </row>
    <row r="19" spans="1:21" ht="13.5" customHeight="1" x14ac:dyDescent="0.15">
      <c r="A19" s="264"/>
      <c r="B19" s="264"/>
      <c r="C19" s="264"/>
      <c r="D19" s="264"/>
      <c r="E19" s="264"/>
      <c r="F19" s="264"/>
      <c r="G19" s="264"/>
      <c r="H19" s="264"/>
      <c r="I19" s="264"/>
      <c r="J19" s="264"/>
      <c r="K19" s="264"/>
      <c r="L19" s="264"/>
      <c r="M19" s="264"/>
      <c r="N19" s="264"/>
      <c r="O19" s="264"/>
      <c r="P19" s="264"/>
      <c r="Q19" s="264"/>
      <c r="R19" s="264"/>
      <c r="S19" s="264"/>
      <c r="T19" s="264"/>
      <c r="U19" s="264"/>
    </row>
    <row r="20" spans="1:21" ht="13.5" customHeight="1" x14ac:dyDescent="0.15">
      <c r="A20" s="264"/>
      <c r="B20" s="264"/>
      <c r="C20" s="264"/>
      <c r="D20" s="264"/>
      <c r="E20" s="264"/>
      <c r="F20" s="264"/>
      <c r="G20" s="264"/>
      <c r="H20" s="264"/>
      <c r="I20" s="264"/>
      <c r="J20" s="264"/>
      <c r="K20" s="264"/>
      <c r="L20" s="264"/>
      <c r="M20" s="264"/>
      <c r="N20" s="264"/>
      <c r="O20" s="264"/>
      <c r="P20" s="264"/>
      <c r="Q20" s="264"/>
      <c r="R20" s="264"/>
      <c r="S20" s="264"/>
      <c r="T20" s="264"/>
      <c r="U20" s="264"/>
    </row>
    <row r="21" spans="1:21" ht="13.5" customHeight="1" x14ac:dyDescent="0.15">
      <c r="A21" s="264"/>
      <c r="B21" s="264"/>
      <c r="C21" s="264"/>
      <c r="D21" s="264"/>
      <c r="E21" s="264"/>
      <c r="F21" s="264"/>
      <c r="G21" s="264"/>
      <c r="H21" s="264"/>
      <c r="I21" s="264"/>
      <c r="J21" s="264"/>
      <c r="K21" s="264"/>
      <c r="L21" s="264"/>
      <c r="M21" s="264"/>
      <c r="N21" s="264"/>
      <c r="O21" s="264"/>
      <c r="P21" s="264"/>
      <c r="Q21" s="264"/>
      <c r="R21" s="264"/>
      <c r="S21" s="264"/>
      <c r="T21" s="264"/>
      <c r="U21" s="264"/>
    </row>
    <row r="22" spans="1:21" ht="13.5" customHeight="1" x14ac:dyDescent="0.15">
      <c r="A22" s="264"/>
      <c r="B22" s="264"/>
      <c r="C22" s="264"/>
      <c r="D22" s="264"/>
      <c r="E22" s="264"/>
      <c r="F22" s="264"/>
      <c r="G22" s="264"/>
      <c r="H22" s="264"/>
      <c r="I22" s="264"/>
      <c r="J22" s="264"/>
      <c r="K22" s="264"/>
      <c r="L22" s="264"/>
      <c r="M22" s="264"/>
      <c r="N22" s="264"/>
      <c r="O22" s="264"/>
      <c r="P22" s="264"/>
      <c r="Q22" s="264"/>
      <c r="R22" s="264"/>
      <c r="S22" s="264"/>
      <c r="T22" s="264"/>
      <c r="U22" s="264"/>
    </row>
    <row r="23" spans="1:21" ht="13.5" customHeight="1" x14ac:dyDescent="0.15">
      <c r="A23" s="264"/>
      <c r="B23" s="264"/>
      <c r="C23" s="264"/>
      <c r="D23" s="264"/>
      <c r="E23" s="264"/>
      <c r="F23" s="264"/>
      <c r="G23" s="264"/>
      <c r="H23" s="264"/>
      <c r="I23" s="264"/>
      <c r="J23" s="264"/>
      <c r="K23" s="264"/>
      <c r="L23" s="264"/>
      <c r="M23" s="264"/>
      <c r="N23" s="264"/>
      <c r="O23" s="264"/>
      <c r="P23" s="264"/>
      <c r="Q23" s="264"/>
      <c r="R23" s="264"/>
      <c r="S23" s="264"/>
      <c r="T23" s="264"/>
      <c r="U23" s="264"/>
    </row>
    <row r="24" spans="1:21" ht="13.5" customHeight="1" x14ac:dyDescent="0.15">
      <c r="A24" s="264"/>
      <c r="B24" s="264"/>
      <c r="C24" s="264"/>
      <c r="D24" s="264"/>
      <c r="E24" s="264"/>
      <c r="F24" s="264"/>
      <c r="G24" s="264"/>
      <c r="H24" s="264"/>
      <c r="I24" s="264"/>
      <c r="J24" s="264"/>
      <c r="K24" s="264"/>
      <c r="L24" s="264"/>
      <c r="M24" s="264"/>
      <c r="N24" s="264"/>
      <c r="O24" s="264"/>
      <c r="P24" s="264"/>
      <c r="Q24" s="264"/>
      <c r="R24" s="264"/>
      <c r="S24" s="264"/>
      <c r="T24" s="264"/>
      <c r="U24" s="264"/>
    </row>
    <row r="25" spans="1:21" ht="13.5" customHeight="1" x14ac:dyDescent="0.15">
      <c r="A25" s="264"/>
      <c r="B25" s="264"/>
      <c r="C25" s="264"/>
      <c r="D25" s="264"/>
      <c r="E25" s="264"/>
      <c r="F25" s="264"/>
      <c r="G25" s="264"/>
      <c r="H25" s="264"/>
      <c r="I25" s="264"/>
      <c r="J25" s="264"/>
      <c r="K25" s="264"/>
      <c r="L25" s="264"/>
      <c r="M25" s="264"/>
      <c r="N25" s="264"/>
      <c r="O25" s="264"/>
      <c r="P25" s="264"/>
      <c r="Q25" s="264"/>
      <c r="R25" s="264"/>
      <c r="S25" s="264"/>
      <c r="T25" s="264"/>
      <c r="U25" s="264"/>
    </row>
    <row r="26" spans="1:21" ht="13.5" customHeight="1" x14ac:dyDescent="0.15">
      <c r="A26" s="264"/>
      <c r="B26" s="264"/>
      <c r="C26" s="264"/>
      <c r="D26" s="264"/>
      <c r="E26" s="264"/>
      <c r="F26" s="264"/>
      <c r="G26" s="264"/>
      <c r="H26" s="264"/>
      <c r="I26" s="264"/>
      <c r="J26" s="264"/>
      <c r="K26" s="264"/>
      <c r="L26" s="264"/>
      <c r="M26" s="264"/>
      <c r="N26" s="264"/>
      <c r="O26" s="264"/>
      <c r="P26" s="264"/>
      <c r="Q26" s="264"/>
      <c r="R26" s="264"/>
      <c r="S26" s="264"/>
      <c r="T26" s="264"/>
      <c r="U26" s="264"/>
    </row>
    <row r="27" spans="1:21" ht="13.5" customHeight="1" x14ac:dyDescent="0.15">
      <c r="A27" s="264"/>
      <c r="B27" s="264"/>
      <c r="C27" s="264"/>
      <c r="D27" s="264"/>
      <c r="E27" s="264"/>
      <c r="F27" s="264"/>
      <c r="G27" s="264"/>
      <c r="H27" s="264"/>
      <c r="I27" s="264"/>
      <c r="J27" s="264"/>
      <c r="K27" s="264"/>
      <c r="L27" s="264"/>
      <c r="M27" s="264"/>
      <c r="N27" s="264"/>
      <c r="O27" s="264"/>
      <c r="P27" s="264"/>
      <c r="Q27" s="264"/>
      <c r="R27" s="264"/>
      <c r="S27" s="264"/>
      <c r="T27" s="264"/>
      <c r="U27" s="264"/>
    </row>
    <row r="28" spans="1:21" ht="13.5" customHeight="1" x14ac:dyDescent="0.15">
      <c r="A28" s="264"/>
      <c r="B28" s="264"/>
      <c r="C28" s="264"/>
      <c r="D28" s="264"/>
      <c r="E28" s="264"/>
      <c r="F28" s="264"/>
      <c r="G28" s="264"/>
      <c r="H28" s="264"/>
      <c r="I28" s="264"/>
      <c r="J28" s="264"/>
      <c r="K28" s="264"/>
      <c r="L28" s="264"/>
      <c r="M28" s="264"/>
      <c r="N28" s="264"/>
      <c r="O28" s="264"/>
      <c r="P28" s="264"/>
      <c r="Q28" s="264"/>
      <c r="R28" s="264"/>
      <c r="S28" s="264"/>
      <c r="T28" s="264"/>
      <c r="U28" s="264"/>
    </row>
    <row r="29" spans="1:21" ht="13.5" customHeight="1" x14ac:dyDescent="0.15">
      <c r="A29" s="264"/>
      <c r="B29" s="264"/>
      <c r="C29" s="264"/>
      <c r="D29" s="264"/>
      <c r="E29" s="264"/>
      <c r="F29" s="264"/>
      <c r="G29" s="264"/>
      <c r="H29" s="264"/>
      <c r="I29" s="264"/>
      <c r="J29" s="264"/>
      <c r="K29" s="264"/>
      <c r="L29" s="264"/>
      <c r="M29" s="264"/>
      <c r="N29" s="264"/>
      <c r="O29" s="264"/>
      <c r="P29" s="264"/>
      <c r="Q29" s="264"/>
      <c r="R29" s="264"/>
      <c r="S29" s="264"/>
      <c r="T29" s="264"/>
      <c r="U29" s="264"/>
    </row>
    <row r="30" spans="1:21" ht="13.5" customHeight="1" x14ac:dyDescent="0.15">
      <c r="A30" s="264"/>
      <c r="B30" s="264"/>
      <c r="C30" s="264"/>
      <c r="D30" s="264"/>
      <c r="E30" s="264"/>
      <c r="F30" s="264"/>
      <c r="G30" s="264"/>
      <c r="H30" s="264"/>
      <c r="I30" s="264"/>
      <c r="J30" s="264"/>
      <c r="K30" s="264"/>
      <c r="L30" s="264"/>
      <c r="M30" s="264"/>
      <c r="N30" s="264"/>
      <c r="O30" s="264"/>
      <c r="P30" s="264"/>
      <c r="Q30" s="264"/>
      <c r="R30" s="264"/>
      <c r="S30" s="264"/>
      <c r="T30" s="264"/>
      <c r="U30" s="264"/>
    </row>
    <row r="31" spans="1:21" ht="13.5" customHeight="1" x14ac:dyDescent="0.15">
      <c r="A31" s="264"/>
      <c r="B31" s="264"/>
      <c r="C31" s="264"/>
      <c r="D31" s="264"/>
      <c r="E31" s="264"/>
      <c r="F31" s="264"/>
      <c r="G31" s="264"/>
      <c r="H31" s="264"/>
      <c r="I31" s="264"/>
      <c r="J31" s="264"/>
      <c r="K31" s="264"/>
      <c r="L31" s="264"/>
      <c r="M31" s="264"/>
      <c r="N31" s="264"/>
      <c r="O31" s="264"/>
      <c r="P31" s="264"/>
      <c r="Q31" s="264"/>
      <c r="R31" s="264"/>
      <c r="S31" s="264"/>
      <c r="T31" s="264"/>
      <c r="U31" s="264"/>
    </row>
    <row r="32" spans="1:21" ht="13.5" customHeight="1" x14ac:dyDescent="0.15">
      <c r="A32" s="264"/>
      <c r="B32" s="264"/>
      <c r="C32" s="264"/>
      <c r="D32" s="264"/>
      <c r="E32" s="264"/>
      <c r="F32" s="264"/>
      <c r="G32" s="264"/>
      <c r="H32" s="264"/>
      <c r="I32" s="264"/>
      <c r="J32" s="264"/>
      <c r="K32" s="264"/>
      <c r="L32" s="264"/>
      <c r="M32" s="264"/>
      <c r="N32" s="264"/>
      <c r="O32" s="264"/>
      <c r="P32" s="264"/>
      <c r="Q32" s="264"/>
      <c r="R32" s="264"/>
      <c r="S32" s="264"/>
      <c r="T32" s="264"/>
      <c r="U32" s="264"/>
    </row>
    <row r="33" spans="1:21" ht="13.5" customHeight="1" x14ac:dyDescent="0.15">
      <c r="A33" s="264"/>
      <c r="B33" s="264"/>
      <c r="C33" s="264"/>
      <c r="D33" s="264"/>
      <c r="E33" s="264"/>
      <c r="F33" s="264"/>
      <c r="G33" s="264"/>
      <c r="H33" s="264"/>
      <c r="I33" s="264"/>
      <c r="J33" s="264"/>
      <c r="K33" s="264"/>
      <c r="L33" s="264"/>
      <c r="M33" s="264"/>
      <c r="N33" s="264"/>
      <c r="O33" s="264"/>
      <c r="P33" s="264"/>
      <c r="Q33" s="264"/>
      <c r="R33" s="264"/>
      <c r="S33" s="264"/>
      <c r="T33" s="264"/>
      <c r="U33" s="264"/>
    </row>
    <row r="34" spans="1:21" ht="13.5" customHeight="1" x14ac:dyDescent="0.15">
      <c r="A34" s="264"/>
      <c r="B34" s="264"/>
      <c r="C34" s="264"/>
      <c r="D34" s="264"/>
      <c r="E34" s="264"/>
      <c r="F34" s="264"/>
      <c r="G34" s="264"/>
      <c r="H34" s="264"/>
      <c r="I34" s="264"/>
      <c r="J34" s="264"/>
      <c r="K34" s="264"/>
      <c r="L34" s="264"/>
      <c r="M34" s="264"/>
      <c r="N34" s="264"/>
      <c r="O34" s="264"/>
      <c r="P34" s="264"/>
      <c r="Q34" s="264"/>
      <c r="R34" s="264"/>
      <c r="S34" s="264"/>
      <c r="T34" s="264"/>
      <c r="U34" s="264"/>
    </row>
    <row r="35" spans="1:21" ht="13.5" customHeight="1" x14ac:dyDescent="0.15">
      <c r="A35" s="264"/>
      <c r="B35" s="264"/>
      <c r="C35" s="264"/>
      <c r="D35" s="264"/>
      <c r="E35" s="264"/>
      <c r="F35" s="264"/>
      <c r="G35" s="264"/>
      <c r="H35" s="264"/>
      <c r="I35" s="264"/>
      <c r="J35" s="264"/>
      <c r="K35" s="264"/>
      <c r="L35" s="264"/>
      <c r="M35" s="264"/>
      <c r="N35" s="264"/>
      <c r="O35" s="264"/>
      <c r="P35" s="264"/>
      <c r="Q35" s="264"/>
      <c r="R35" s="264"/>
      <c r="S35" s="264"/>
      <c r="T35" s="264"/>
      <c r="U35" s="264"/>
    </row>
    <row r="36" spans="1:21" ht="13.5" customHeight="1" x14ac:dyDescent="0.15">
      <c r="A36" s="264"/>
      <c r="B36" s="264"/>
      <c r="C36" s="264"/>
      <c r="D36" s="264"/>
      <c r="E36" s="264"/>
      <c r="F36" s="264"/>
      <c r="G36" s="264"/>
      <c r="H36" s="264"/>
      <c r="I36" s="264"/>
      <c r="J36" s="264"/>
      <c r="K36" s="264"/>
      <c r="L36" s="264"/>
      <c r="M36" s="264"/>
      <c r="N36" s="264"/>
      <c r="O36" s="264"/>
      <c r="P36" s="264"/>
      <c r="Q36" s="264"/>
      <c r="R36" s="264"/>
      <c r="S36" s="264"/>
      <c r="T36" s="264"/>
      <c r="U36" s="264"/>
    </row>
    <row r="37" spans="1:21" ht="13.5" customHeight="1" x14ac:dyDescent="0.15">
      <c r="A37" s="264"/>
      <c r="B37" s="264"/>
      <c r="C37" s="264"/>
      <c r="D37" s="264"/>
      <c r="E37" s="264"/>
      <c r="F37" s="264"/>
      <c r="G37" s="264"/>
      <c r="H37" s="264"/>
      <c r="I37" s="264"/>
      <c r="J37" s="264"/>
      <c r="K37" s="264"/>
      <c r="L37" s="264"/>
      <c r="M37" s="264"/>
      <c r="N37" s="264"/>
      <c r="O37" s="264"/>
      <c r="P37" s="264"/>
      <c r="Q37" s="264"/>
      <c r="R37" s="264"/>
      <c r="S37" s="264"/>
      <c r="T37" s="264"/>
      <c r="U37" s="264"/>
    </row>
    <row r="38" spans="1:21" ht="13.5" customHeight="1" x14ac:dyDescent="0.15">
      <c r="A38" s="264"/>
      <c r="B38" s="264"/>
      <c r="C38" s="264"/>
      <c r="D38" s="264"/>
      <c r="E38" s="264"/>
      <c r="F38" s="264"/>
      <c r="G38" s="264"/>
      <c r="H38" s="264"/>
      <c r="I38" s="264"/>
      <c r="J38" s="264"/>
      <c r="K38" s="264"/>
      <c r="L38" s="264"/>
      <c r="M38" s="264"/>
      <c r="N38" s="264"/>
      <c r="O38" s="264"/>
      <c r="P38" s="264"/>
      <c r="Q38" s="264"/>
      <c r="R38" s="264"/>
      <c r="S38" s="264"/>
      <c r="T38" s="264"/>
      <c r="U38" s="264"/>
    </row>
    <row r="39" spans="1:21" ht="13.5" customHeight="1" x14ac:dyDescent="0.15">
      <c r="A39" s="264"/>
      <c r="B39" s="264"/>
      <c r="C39" s="264"/>
      <c r="D39" s="264"/>
      <c r="E39" s="264"/>
      <c r="F39" s="264"/>
      <c r="G39" s="264"/>
      <c r="H39" s="264"/>
      <c r="I39" s="264"/>
      <c r="J39" s="264"/>
      <c r="K39" s="264"/>
      <c r="L39" s="264"/>
      <c r="M39" s="264"/>
      <c r="N39" s="264"/>
      <c r="O39" s="264"/>
      <c r="P39" s="264"/>
      <c r="Q39" s="264"/>
      <c r="R39" s="264"/>
      <c r="S39" s="264"/>
      <c r="T39" s="264"/>
      <c r="U39" s="264"/>
    </row>
    <row r="40" spans="1:21" ht="13.5" customHeight="1" x14ac:dyDescent="0.15">
      <c r="A40" s="264"/>
      <c r="B40" s="264"/>
      <c r="C40" s="264"/>
      <c r="D40" s="264"/>
      <c r="E40" s="264"/>
      <c r="F40" s="264"/>
      <c r="G40" s="264"/>
      <c r="H40" s="264"/>
      <c r="I40" s="264"/>
      <c r="J40" s="264"/>
      <c r="K40" s="264"/>
      <c r="L40" s="264"/>
      <c r="M40" s="264"/>
      <c r="N40" s="264"/>
      <c r="O40" s="264"/>
      <c r="P40" s="264"/>
      <c r="Q40" s="264"/>
      <c r="R40" s="264"/>
      <c r="S40" s="264"/>
      <c r="T40" s="264"/>
      <c r="U40" s="264"/>
    </row>
    <row r="41" spans="1:21" ht="13.5" customHeight="1" x14ac:dyDescent="0.15">
      <c r="A41" s="264"/>
      <c r="B41" s="264"/>
      <c r="C41" s="264"/>
      <c r="D41" s="264"/>
      <c r="E41" s="264"/>
      <c r="F41" s="264"/>
      <c r="G41" s="264"/>
      <c r="H41" s="264"/>
      <c r="I41" s="264"/>
      <c r="J41" s="264"/>
      <c r="K41" s="264"/>
      <c r="L41" s="264"/>
      <c r="M41" s="264"/>
      <c r="N41" s="264"/>
      <c r="O41" s="264"/>
      <c r="P41" s="264"/>
      <c r="Q41" s="264"/>
      <c r="R41" s="264"/>
      <c r="S41" s="264"/>
      <c r="T41" s="264"/>
      <c r="U41" s="264"/>
    </row>
    <row r="42" spans="1:21" ht="13.5" customHeight="1" x14ac:dyDescent="0.15">
      <c r="A42" s="264"/>
      <c r="B42" s="264"/>
      <c r="C42" s="264"/>
      <c r="D42" s="264"/>
      <c r="E42" s="264"/>
      <c r="F42" s="264"/>
      <c r="G42" s="264"/>
      <c r="H42" s="264"/>
      <c r="I42" s="264"/>
      <c r="J42" s="264"/>
      <c r="K42" s="264"/>
      <c r="L42" s="264"/>
      <c r="M42" s="264"/>
      <c r="N42" s="264"/>
      <c r="O42" s="264"/>
      <c r="P42" s="264"/>
      <c r="Q42" s="264"/>
      <c r="R42" s="264"/>
      <c r="S42" s="264"/>
      <c r="T42" s="264"/>
      <c r="U42" s="264"/>
    </row>
    <row r="43" spans="1:21" ht="30.75" customHeight="1" thickBot="1" x14ac:dyDescent="0.2">
      <c r="A43" s="264"/>
      <c r="B43" s="264"/>
      <c r="C43" s="264"/>
      <c r="D43" s="264"/>
      <c r="E43" s="264"/>
      <c r="F43" s="264"/>
      <c r="G43" s="264"/>
      <c r="H43" s="264"/>
      <c r="I43" s="264"/>
      <c r="J43" s="264"/>
      <c r="K43" s="264"/>
      <c r="L43" s="264"/>
      <c r="M43" s="264"/>
      <c r="N43" s="264"/>
      <c r="O43" s="310" t="s">
        <v>527</v>
      </c>
      <c r="P43" s="264"/>
      <c r="Q43" s="264"/>
      <c r="R43" s="264"/>
      <c r="S43" s="264"/>
      <c r="T43" s="264"/>
      <c r="U43" s="264"/>
    </row>
    <row r="44" spans="1:21" ht="30.75" customHeight="1" thickBot="1" x14ac:dyDescent="0.2">
      <c r="A44" s="264"/>
      <c r="B44" s="309" t="s">
        <v>526</v>
      </c>
      <c r="C44" s="308"/>
      <c r="D44" s="308"/>
      <c r="E44" s="307"/>
      <c r="F44" s="307"/>
      <c r="G44" s="307"/>
      <c r="H44" s="307"/>
      <c r="I44" s="307"/>
      <c r="J44" s="306" t="s">
        <v>25</v>
      </c>
      <c r="K44" s="305" t="s">
        <v>3</v>
      </c>
      <c r="L44" s="304" t="s">
        <v>4</v>
      </c>
      <c r="M44" s="304" t="s">
        <v>5</v>
      </c>
      <c r="N44" s="304" t="s">
        <v>6</v>
      </c>
      <c r="O44" s="303" t="s">
        <v>7</v>
      </c>
      <c r="P44" s="264"/>
      <c r="Q44" s="264"/>
      <c r="R44" s="264"/>
      <c r="S44" s="264"/>
      <c r="T44" s="264"/>
      <c r="U44" s="264"/>
    </row>
    <row r="45" spans="1:21" ht="30.75" customHeight="1" x14ac:dyDescent="0.15">
      <c r="A45" s="264"/>
      <c r="B45" s="1149" t="s">
        <v>525</v>
      </c>
      <c r="C45" s="1150"/>
      <c r="D45" s="302"/>
      <c r="E45" s="1155" t="s">
        <v>524</v>
      </c>
      <c r="F45" s="1155"/>
      <c r="G45" s="1155"/>
      <c r="H45" s="1155"/>
      <c r="I45" s="1155"/>
      <c r="J45" s="1156"/>
      <c r="K45" s="301">
        <v>174</v>
      </c>
      <c r="L45" s="300">
        <v>176</v>
      </c>
      <c r="M45" s="300">
        <v>191</v>
      </c>
      <c r="N45" s="300">
        <v>216</v>
      </c>
      <c r="O45" s="299">
        <v>213</v>
      </c>
      <c r="P45" s="264"/>
      <c r="Q45" s="264"/>
      <c r="R45" s="264"/>
      <c r="S45" s="264"/>
      <c r="T45" s="264"/>
      <c r="U45" s="264"/>
    </row>
    <row r="46" spans="1:21" ht="30.75" customHeight="1" x14ac:dyDescent="0.15">
      <c r="A46" s="264"/>
      <c r="B46" s="1151"/>
      <c r="C46" s="1152"/>
      <c r="D46" s="298"/>
      <c r="E46" s="1128" t="s">
        <v>523</v>
      </c>
      <c r="F46" s="1128"/>
      <c r="G46" s="1128"/>
      <c r="H46" s="1128"/>
      <c r="I46" s="1128"/>
      <c r="J46" s="1129"/>
      <c r="K46" s="296" t="s">
        <v>454</v>
      </c>
      <c r="L46" s="295" t="s">
        <v>454</v>
      </c>
      <c r="M46" s="295" t="s">
        <v>454</v>
      </c>
      <c r="N46" s="295" t="s">
        <v>454</v>
      </c>
      <c r="O46" s="294" t="s">
        <v>454</v>
      </c>
      <c r="P46" s="264"/>
      <c r="Q46" s="264"/>
      <c r="R46" s="264"/>
      <c r="S46" s="264"/>
      <c r="T46" s="264"/>
      <c r="U46" s="264"/>
    </row>
    <row r="47" spans="1:21" ht="30.75" customHeight="1" x14ac:dyDescent="0.15">
      <c r="A47" s="264"/>
      <c r="B47" s="1151"/>
      <c r="C47" s="1152"/>
      <c r="D47" s="298"/>
      <c r="E47" s="1128" t="s">
        <v>522</v>
      </c>
      <c r="F47" s="1128"/>
      <c r="G47" s="1128"/>
      <c r="H47" s="1128"/>
      <c r="I47" s="1128"/>
      <c r="J47" s="1129"/>
      <c r="K47" s="296" t="s">
        <v>454</v>
      </c>
      <c r="L47" s="295" t="s">
        <v>454</v>
      </c>
      <c r="M47" s="295" t="s">
        <v>454</v>
      </c>
      <c r="N47" s="295" t="s">
        <v>454</v>
      </c>
      <c r="O47" s="294" t="s">
        <v>454</v>
      </c>
      <c r="P47" s="264"/>
      <c r="Q47" s="264"/>
      <c r="R47" s="264"/>
      <c r="S47" s="264"/>
      <c r="T47" s="264"/>
      <c r="U47" s="264"/>
    </row>
    <row r="48" spans="1:21" ht="30.75" customHeight="1" x14ac:dyDescent="0.15">
      <c r="A48" s="264"/>
      <c r="B48" s="1151"/>
      <c r="C48" s="1152"/>
      <c r="D48" s="298"/>
      <c r="E48" s="1128" t="s">
        <v>521</v>
      </c>
      <c r="F48" s="1128"/>
      <c r="G48" s="1128"/>
      <c r="H48" s="1128"/>
      <c r="I48" s="1128"/>
      <c r="J48" s="1129"/>
      <c r="K48" s="296">
        <v>39</v>
      </c>
      <c r="L48" s="295">
        <v>37</v>
      </c>
      <c r="M48" s="295">
        <v>46</v>
      </c>
      <c r="N48" s="295">
        <v>49</v>
      </c>
      <c r="O48" s="294">
        <v>48</v>
      </c>
      <c r="P48" s="264"/>
      <c r="Q48" s="264"/>
      <c r="R48" s="264"/>
      <c r="S48" s="264"/>
      <c r="T48" s="264"/>
      <c r="U48" s="264"/>
    </row>
    <row r="49" spans="1:21" ht="30.75" customHeight="1" x14ac:dyDescent="0.15">
      <c r="A49" s="264"/>
      <c r="B49" s="1151"/>
      <c r="C49" s="1152"/>
      <c r="D49" s="298"/>
      <c r="E49" s="1128" t="s">
        <v>520</v>
      </c>
      <c r="F49" s="1128"/>
      <c r="G49" s="1128"/>
      <c r="H49" s="1128"/>
      <c r="I49" s="1128"/>
      <c r="J49" s="1129"/>
      <c r="K49" s="296">
        <v>5</v>
      </c>
      <c r="L49" s="295">
        <v>5</v>
      </c>
      <c r="M49" s="295">
        <v>5</v>
      </c>
      <c r="N49" s="295">
        <v>5</v>
      </c>
      <c r="O49" s="294">
        <v>5</v>
      </c>
      <c r="P49" s="264"/>
      <c r="Q49" s="264"/>
      <c r="R49" s="264"/>
      <c r="S49" s="264"/>
      <c r="T49" s="264"/>
      <c r="U49" s="264"/>
    </row>
    <row r="50" spans="1:21" ht="30.75" customHeight="1" x14ac:dyDescent="0.15">
      <c r="A50" s="264"/>
      <c r="B50" s="1151"/>
      <c r="C50" s="1152"/>
      <c r="D50" s="298"/>
      <c r="E50" s="1128" t="s">
        <v>519</v>
      </c>
      <c r="F50" s="1128"/>
      <c r="G50" s="1128"/>
      <c r="H50" s="1128"/>
      <c r="I50" s="1128"/>
      <c r="J50" s="1129"/>
      <c r="K50" s="296" t="s">
        <v>454</v>
      </c>
      <c r="L50" s="295" t="s">
        <v>454</v>
      </c>
      <c r="M50" s="295" t="s">
        <v>454</v>
      </c>
      <c r="N50" s="295" t="s">
        <v>454</v>
      </c>
      <c r="O50" s="294" t="s">
        <v>454</v>
      </c>
      <c r="P50" s="264"/>
      <c r="Q50" s="264"/>
      <c r="R50" s="264"/>
      <c r="S50" s="264"/>
      <c r="T50" s="264"/>
      <c r="U50" s="264"/>
    </row>
    <row r="51" spans="1:21" ht="30.75" customHeight="1" x14ac:dyDescent="0.15">
      <c r="A51" s="264"/>
      <c r="B51" s="1153"/>
      <c r="C51" s="1154"/>
      <c r="D51" s="297"/>
      <c r="E51" s="1128" t="s">
        <v>518</v>
      </c>
      <c r="F51" s="1128"/>
      <c r="G51" s="1128"/>
      <c r="H51" s="1128"/>
      <c r="I51" s="1128"/>
      <c r="J51" s="1129"/>
      <c r="K51" s="296" t="s">
        <v>454</v>
      </c>
      <c r="L51" s="295" t="s">
        <v>454</v>
      </c>
      <c r="M51" s="295" t="s">
        <v>454</v>
      </c>
      <c r="N51" s="295" t="s">
        <v>454</v>
      </c>
      <c r="O51" s="294" t="s">
        <v>454</v>
      </c>
      <c r="P51" s="264"/>
      <c r="Q51" s="264"/>
      <c r="R51" s="264"/>
      <c r="S51" s="264"/>
      <c r="T51" s="264"/>
      <c r="U51" s="264"/>
    </row>
    <row r="52" spans="1:21" ht="30.75" customHeight="1" x14ac:dyDescent="0.15">
      <c r="A52" s="264"/>
      <c r="B52" s="1126" t="s">
        <v>517</v>
      </c>
      <c r="C52" s="1127"/>
      <c r="D52" s="297"/>
      <c r="E52" s="1128" t="s">
        <v>516</v>
      </c>
      <c r="F52" s="1128"/>
      <c r="G52" s="1128"/>
      <c r="H52" s="1128"/>
      <c r="I52" s="1128"/>
      <c r="J52" s="1129"/>
      <c r="K52" s="296">
        <v>181</v>
      </c>
      <c r="L52" s="295">
        <v>171</v>
      </c>
      <c r="M52" s="295">
        <v>173</v>
      </c>
      <c r="N52" s="295">
        <v>173</v>
      </c>
      <c r="O52" s="294">
        <v>165</v>
      </c>
      <c r="P52" s="264"/>
      <c r="Q52" s="264"/>
      <c r="R52" s="264"/>
      <c r="S52" s="264"/>
      <c r="T52" s="264"/>
      <c r="U52" s="264"/>
    </row>
    <row r="53" spans="1:21" ht="30.75" customHeight="1" thickBot="1" x14ac:dyDescent="0.2">
      <c r="A53" s="264"/>
      <c r="B53" s="1130" t="s">
        <v>515</v>
      </c>
      <c r="C53" s="1131"/>
      <c r="D53" s="293"/>
      <c r="E53" s="1132" t="s">
        <v>514</v>
      </c>
      <c r="F53" s="1132"/>
      <c r="G53" s="1132"/>
      <c r="H53" s="1132"/>
      <c r="I53" s="1132"/>
      <c r="J53" s="1133"/>
      <c r="K53" s="292">
        <v>37</v>
      </c>
      <c r="L53" s="291">
        <v>47</v>
      </c>
      <c r="M53" s="291">
        <v>69</v>
      </c>
      <c r="N53" s="291">
        <v>97</v>
      </c>
      <c r="O53" s="290">
        <v>101</v>
      </c>
      <c r="P53" s="264"/>
      <c r="Q53" s="264"/>
      <c r="R53" s="264"/>
      <c r="S53" s="264"/>
      <c r="T53" s="264"/>
      <c r="U53" s="264"/>
    </row>
    <row r="54" spans="1:21" ht="24" customHeight="1" x14ac:dyDescent="0.15">
      <c r="A54" s="264"/>
      <c r="B54" s="265" t="s">
        <v>513</v>
      </c>
      <c r="C54" s="264"/>
      <c r="D54" s="264"/>
      <c r="E54" s="264"/>
      <c r="F54" s="264"/>
      <c r="G54" s="264"/>
      <c r="H54" s="264"/>
      <c r="I54" s="264"/>
      <c r="J54" s="264"/>
      <c r="K54" s="264"/>
      <c r="L54" s="264"/>
      <c r="M54" s="264"/>
      <c r="N54" s="264"/>
      <c r="O54" s="264"/>
      <c r="P54" s="264"/>
      <c r="Q54" s="264"/>
      <c r="R54" s="264"/>
      <c r="S54" s="264"/>
      <c r="T54" s="264"/>
      <c r="U54" s="264"/>
    </row>
    <row r="55" spans="1:21" ht="24" customHeight="1" x14ac:dyDescent="0.15">
      <c r="A55" s="264"/>
      <c r="B55" s="265"/>
      <c r="C55" s="264"/>
      <c r="D55" s="264"/>
      <c r="E55" s="264"/>
      <c r="F55" s="264"/>
      <c r="G55" s="264"/>
      <c r="H55" s="264"/>
      <c r="I55" s="264"/>
      <c r="J55" s="264"/>
      <c r="K55" s="264"/>
      <c r="L55" s="264"/>
      <c r="M55" s="264"/>
      <c r="N55" s="264"/>
      <c r="O55" s="264"/>
      <c r="P55" s="264"/>
      <c r="Q55" s="264"/>
      <c r="R55" s="264"/>
      <c r="S55" s="264"/>
      <c r="T55" s="264"/>
      <c r="U55" s="264"/>
    </row>
    <row r="56" spans="1:21" ht="24" customHeight="1" thickBot="1" x14ac:dyDescent="0.2">
      <c r="A56" s="264"/>
      <c r="B56" s="289" t="s">
        <v>512</v>
      </c>
      <c r="C56" s="288"/>
      <c r="D56" s="288"/>
      <c r="E56" s="288"/>
      <c r="F56" s="288"/>
      <c r="G56" s="288"/>
      <c r="H56" s="288"/>
      <c r="I56" s="288"/>
      <c r="J56" s="288"/>
      <c r="K56" s="287"/>
      <c r="L56" s="287"/>
      <c r="M56" s="287"/>
      <c r="N56" s="287"/>
      <c r="O56" s="286" t="s">
        <v>511</v>
      </c>
      <c r="P56" s="264"/>
      <c r="Q56" s="264"/>
      <c r="R56" s="264"/>
      <c r="S56" s="264"/>
      <c r="T56" s="264"/>
      <c r="U56" s="264"/>
    </row>
    <row r="57" spans="1:21" ht="31.5" customHeight="1" thickBot="1" x14ac:dyDescent="0.2">
      <c r="A57" s="264"/>
      <c r="B57" s="285"/>
      <c r="C57" s="284"/>
      <c r="D57" s="284"/>
      <c r="E57" s="283"/>
      <c r="F57" s="283"/>
      <c r="G57" s="283"/>
      <c r="H57" s="283"/>
      <c r="I57" s="283"/>
      <c r="J57" s="282" t="s">
        <v>25</v>
      </c>
      <c r="K57" s="281" t="s">
        <v>510</v>
      </c>
      <c r="L57" s="280" t="s">
        <v>509</v>
      </c>
      <c r="M57" s="280" t="s">
        <v>508</v>
      </c>
      <c r="N57" s="280" t="s">
        <v>507</v>
      </c>
      <c r="O57" s="279" t="s">
        <v>506</v>
      </c>
      <c r="P57" s="264"/>
      <c r="Q57" s="264"/>
      <c r="R57" s="264"/>
      <c r="S57" s="264"/>
      <c r="T57" s="264"/>
      <c r="U57" s="264"/>
    </row>
    <row r="58" spans="1:21" ht="31.5" customHeight="1" x14ac:dyDescent="0.15">
      <c r="B58" s="1134" t="s">
        <v>505</v>
      </c>
      <c r="C58" s="1135"/>
      <c r="D58" s="1140" t="s">
        <v>504</v>
      </c>
      <c r="E58" s="1141"/>
      <c r="F58" s="1141"/>
      <c r="G58" s="1141"/>
      <c r="H58" s="1141"/>
      <c r="I58" s="1141"/>
      <c r="J58" s="1142"/>
      <c r="K58" s="278"/>
      <c r="L58" s="277"/>
      <c r="M58" s="277"/>
      <c r="N58" s="277"/>
      <c r="O58" s="276"/>
    </row>
    <row r="59" spans="1:21" ht="31.5" customHeight="1" x14ac:dyDescent="0.15">
      <c r="B59" s="1136"/>
      <c r="C59" s="1137"/>
      <c r="D59" s="1143" t="s">
        <v>503</v>
      </c>
      <c r="E59" s="1144"/>
      <c r="F59" s="1144"/>
      <c r="G59" s="1144"/>
      <c r="H59" s="1144"/>
      <c r="I59" s="1144"/>
      <c r="J59" s="1145"/>
      <c r="K59" s="275"/>
      <c r="L59" s="274"/>
      <c r="M59" s="274"/>
      <c r="N59" s="274"/>
      <c r="O59" s="273"/>
    </row>
    <row r="60" spans="1:21" ht="31.5" customHeight="1" thickBot="1" x14ac:dyDescent="0.2">
      <c r="B60" s="1138"/>
      <c r="C60" s="1139"/>
      <c r="D60" s="1146" t="s">
        <v>502</v>
      </c>
      <c r="E60" s="1147"/>
      <c r="F60" s="1147"/>
      <c r="G60" s="1147"/>
      <c r="H60" s="1147"/>
      <c r="I60" s="1147"/>
      <c r="J60" s="1148"/>
      <c r="K60" s="272"/>
      <c r="L60" s="271"/>
      <c r="M60" s="271"/>
      <c r="N60" s="271"/>
      <c r="O60" s="270"/>
    </row>
    <row r="61" spans="1:21" ht="24" customHeight="1" x14ac:dyDescent="0.15">
      <c r="B61" s="269"/>
      <c r="C61" s="269"/>
      <c r="D61" s="267" t="s">
        <v>501</v>
      </c>
      <c r="E61" s="266"/>
      <c r="F61" s="266"/>
      <c r="G61" s="266"/>
      <c r="H61" s="266"/>
      <c r="I61" s="266"/>
      <c r="J61" s="266"/>
      <c r="K61" s="266"/>
      <c r="L61" s="266"/>
      <c r="M61" s="266"/>
      <c r="N61" s="266"/>
      <c r="O61" s="266"/>
    </row>
    <row r="62" spans="1:21" ht="24" customHeight="1" x14ac:dyDescent="0.15">
      <c r="B62" s="268"/>
      <c r="C62" s="268"/>
      <c r="D62" s="267" t="s">
        <v>500</v>
      </c>
      <c r="E62" s="266"/>
      <c r="F62" s="266"/>
      <c r="G62" s="266"/>
      <c r="H62" s="266"/>
      <c r="I62" s="266"/>
      <c r="J62" s="266"/>
      <c r="K62" s="266"/>
      <c r="L62" s="266"/>
      <c r="M62" s="266"/>
      <c r="N62" s="266"/>
      <c r="O62" s="266"/>
    </row>
    <row r="63" spans="1:21" ht="24" customHeight="1" x14ac:dyDescent="0.15">
      <c r="A63" s="264"/>
      <c r="B63" s="265"/>
      <c r="C63" s="264"/>
      <c r="D63" s="264"/>
      <c r="E63" s="264"/>
      <c r="F63" s="264"/>
      <c r="G63" s="264"/>
      <c r="H63" s="264"/>
      <c r="I63" s="264"/>
      <c r="J63" s="264"/>
      <c r="K63" s="264"/>
      <c r="L63" s="264"/>
      <c r="M63" s="264"/>
      <c r="N63" s="264"/>
      <c r="O63" s="264"/>
      <c r="P63" s="264"/>
      <c r="Q63" s="264"/>
      <c r="R63" s="264"/>
      <c r="S63" s="264"/>
      <c r="T63" s="264"/>
      <c r="U63" s="264"/>
    </row>
    <row r="64" spans="1:21" ht="24" customHeight="1" x14ac:dyDescent="0.15">
      <c r="A64" s="264"/>
      <c r="B64" s="265"/>
      <c r="C64" s="264"/>
      <c r="D64" s="264"/>
      <c r="E64" s="264"/>
      <c r="F64" s="264"/>
      <c r="G64" s="264"/>
      <c r="H64" s="264"/>
      <c r="I64" s="264"/>
      <c r="J64" s="264"/>
      <c r="K64" s="264"/>
      <c r="L64" s="264"/>
      <c r="M64" s="264"/>
      <c r="N64" s="264"/>
      <c r="O64" s="264"/>
      <c r="P64" s="264"/>
      <c r="Q64" s="264"/>
      <c r="R64" s="264"/>
      <c r="S64" s="264"/>
      <c r="T64" s="264"/>
      <c r="U64" s="264"/>
    </row>
  </sheetData>
  <sheetProtection algorithmName="SHA-512" hashValue="tI9TWZih7R6XBLyxtxHpMmFfbeBARujdfUCItS8L11p5OForJypX1LEFiovyuJ6fPGW5t9lqjn7TGBVlMswBNA==" saltValue="WLzRpqpPx3R89r20dNzp4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FFF53-B69A-48E5-8641-55409F6A9C12}">
  <sheetPr>
    <pageSetUpPr fitToPage="1"/>
  </sheetPr>
  <dimension ref="B1:M55"/>
  <sheetViews>
    <sheetView showGridLines="0" zoomScaleSheetLayoutView="100" workbookViewId="0"/>
  </sheetViews>
  <sheetFormatPr defaultColWidth="0" defaultRowHeight="0" customHeight="1" zeroHeight="1" x14ac:dyDescent="0.15"/>
  <cols>
    <col min="1" max="1" width="6.625" style="311" customWidth="1"/>
    <col min="2" max="3" width="12.625" style="311" customWidth="1"/>
    <col min="4" max="4" width="11.625" style="311" customWidth="1"/>
    <col min="5" max="8" width="10.375" style="311" customWidth="1"/>
    <col min="9" max="13" width="16.375" style="311" customWidth="1"/>
    <col min="14" max="19" width="12.625" style="311" customWidth="1"/>
    <col min="20" max="16384" width="0" style="311" hidden="1"/>
  </cols>
  <sheetData>
    <row r="1" s="311" customFormat="1" ht="15" customHeight="1" x14ac:dyDescent="0.15"/>
    <row r="2" s="311" customFormat="1" ht="15" customHeight="1" x14ac:dyDescent="0.15"/>
    <row r="3" s="311" customFormat="1" ht="15" customHeight="1" x14ac:dyDescent="0.15"/>
    <row r="4" s="311" customFormat="1" ht="15" customHeight="1" x14ac:dyDescent="0.15"/>
    <row r="5" s="311" customFormat="1" ht="15" customHeight="1" x14ac:dyDescent="0.15"/>
    <row r="6" s="311" customFormat="1" ht="15" customHeight="1" x14ac:dyDescent="0.15"/>
    <row r="7" s="311" customFormat="1" ht="15" customHeight="1" x14ac:dyDescent="0.15"/>
    <row r="8" s="311" customFormat="1" ht="15" customHeight="1" x14ac:dyDescent="0.15"/>
    <row r="9" s="311" customFormat="1" ht="15" customHeight="1" x14ac:dyDescent="0.15"/>
    <row r="10" s="311" customFormat="1" ht="15" customHeight="1" x14ac:dyDescent="0.15"/>
    <row r="11" s="311" customFormat="1" ht="15" customHeight="1" x14ac:dyDescent="0.15"/>
    <row r="12" s="311" customFormat="1" ht="15" customHeight="1" x14ac:dyDescent="0.15"/>
    <row r="13" s="311" customFormat="1" ht="15" customHeight="1" x14ac:dyDescent="0.15"/>
    <row r="14" s="311" customFormat="1" ht="15" customHeight="1" x14ac:dyDescent="0.15"/>
    <row r="15" s="311" customFormat="1" ht="15" customHeight="1" x14ac:dyDescent="0.15"/>
    <row r="16" s="311" customFormat="1" ht="15" customHeight="1" x14ac:dyDescent="0.15"/>
    <row r="17" s="311" customFormat="1" ht="15" customHeight="1" x14ac:dyDescent="0.15"/>
    <row r="18" s="311" customFormat="1" ht="15" customHeight="1" x14ac:dyDescent="0.15"/>
    <row r="19" s="311" customFormat="1" ht="15" customHeight="1" x14ac:dyDescent="0.15"/>
    <row r="20" s="311" customFormat="1" ht="15" customHeight="1" x14ac:dyDescent="0.15"/>
    <row r="21" s="311" customFormat="1" ht="15" customHeight="1" x14ac:dyDescent="0.15"/>
    <row r="22" s="311" customFormat="1" ht="15" customHeight="1" x14ac:dyDescent="0.15"/>
    <row r="23" s="311" customFormat="1" ht="15" customHeight="1" x14ac:dyDescent="0.15"/>
    <row r="24" s="311" customFormat="1" ht="15" customHeight="1" x14ac:dyDescent="0.15"/>
    <row r="25" s="311" customFormat="1" ht="15" customHeight="1" x14ac:dyDescent="0.15"/>
    <row r="26" s="311" customFormat="1" ht="15" customHeight="1" x14ac:dyDescent="0.15"/>
    <row r="27" s="311" customFormat="1" ht="15" customHeight="1" x14ac:dyDescent="0.15"/>
    <row r="28" s="311" customFormat="1" ht="15" customHeight="1" x14ac:dyDescent="0.15"/>
    <row r="29" s="311" customFormat="1" ht="15" customHeight="1" x14ac:dyDescent="0.15"/>
    <row r="30" s="311" customFormat="1" ht="15" customHeight="1" x14ac:dyDescent="0.15"/>
    <row r="31" s="311" customFormat="1" ht="15" customHeight="1" x14ac:dyDescent="0.15"/>
    <row r="32" s="311"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8" t="s">
        <v>527</v>
      </c>
    </row>
    <row r="40" spans="2:13" ht="27.75" customHeight="1" thickBot="1" x14ac:dyDescent="0.2">
      <c r="B40" s="337" t="s">
        <v>526</v>
      </c>
      <c r="C40" s="336"/>
      <c r="D40" s="336"/>
      <c r="E40" s="335"/>
      <c r="F40" s="335"/>
      <c r="G40" s="335"/>
      <c r="H40" s="334" t="s">
        <v>25</v>
      </c>
      <c r="I40" s="333" t="s">
        <v>3</v>
      </c>
      <c r="J40" s="332" t="s">
        <v>4</v>
      </c>
      <c r="K40" s="332" t="s">
        <v>5</v>
      </c>
      <c r="L40" s="332" t="s">
        <v>6</v>
      </c>
      <c r="M40" s="331" t="s">
        <v>7</v>
      </c>
    </row>
    <row r="41" spans="2:13" ht="27.75" customHeight="1" x14ac:dyDescent="0.15">
      <c r="B41" s="1169" t="s">
        <v>542</v>
      </c>
      <c r="C41" s="1170"/>
      <c r="D41" s="330"/>
      <c r="E41" s="1171" t="s">
        <v>541</v>
      </c>
      <c r="F41" s="1171"/>
      <c r="G41" s="1171"/>
      <c r="H41" s="1172"/>
      <c r="I41" s="329">
        <v>1810</v>
      </c>
      <c r="J41" s="328">
        <v>1833</v>
      </c>
      <c r="K41" s="328">
        <v>1749</v>
      </c>
      <c r="L41" s="328">
        <v>1659</v>
      </c>
      <c r="M41" s="327">
        <v>1737</v>
      </c>
    </row>
    <row r="42" spans="2:13" ht="27.75" customHeight="1" x14ac:dyDescent="0.15">
      <c r="B42" s="1159"/>
      <c r="C42" s="1160"/>
      <c r="D42" s="323"/>
      <c r="E42" s="1163" t="s">
        <v>540</v>
      </c>
      <c r="F42" s="1163"/>
      <c r="G42" s="1163"/>
      <c r="H42" s="1164"/>
      <c r="I42" s="322" t="s">
        <v>454</v>
      </c>
      <c r="J42" s="321" t="s">
        <v>454</v>
      </c>
      <c r="K42" s="321" t="s">
        <v>454</v>
      </c>
      <c r="L42" s="321" t="s">
        <v>454</v>
      </c>
      <c r="M42" s="320" t="s">
        <v>454</v>
      </c>
    </row>
    <row r="43" spans="2:13" ht="27.75" customHeight="1" x14ac:dyDescent="0.15">
      <c r="B43" s="1159"/>
      <c r="C43" s="1160"/>
      <c r="D43" s="323"/>
      <c r="E43" s="1163" t="s">
        <v>539</v>
      </c>
      <c r="F43" s="1163"/>
      <c r="G43" s="1163"/>
      <c r="H43" s="1164"/>
      <c r="I43" s="322">
        <v>377</v>
      </c>
      <c r="J43" s="321">
        <v>321</v>
      </c>
      <c r="K43" s="321">
        <v>289</v>
      </c>
      <c r="L43" s="321">
        <v>276</v>
      </c>
      <c r="M43" s="320">
        <v>257</v>
      </c>
    </row>
    <row r="44" spans="2:13" ht="27.75" customHeight="1" x14ac:dyDescent="0.15">
      <c r="B44" s="1159"/>
      <c r="C44" s="1160"/>
      <c r="D44" s="323"/>
      <c r="E44" s="1163" t="s">
        <v>538</v>
      </c>
      <c r="F44" s="1163"/>
      <c r="G44" s="1163"/>
      <c r="H44" s="1164"/>
      <c r="I44" s="322">
        <v>34</v>
      </c>
      <c r="J44" s="321">
        <v>31</v>
      </c>
      <c r="K44" s="321">
        <v>28</v>
      </c>
      <c r="L44" s="321">
        <v>25</v>
      </c>
      <c r="M44" s="320">
        <v>26</v>
      </c>
    </row>
    <row r="45" spans="2:13" ht="27.75" customHeight="1" x14ac:dyDescent="0.15">
      <c r="B45" s="1159"/>
      <c r="C45" s="1160"/>
      <c r="D45" s="323"/>
      <c r="E45" s="1163" t="s">
        <v>537</v>
      </c>
      <c r="F45" s="1163"/>
      <c r="G45" s="1163"/>
      <c r="H45" s="1164"/>
      <c r="I45" s="322">
        <v>324</v>
      </c>
      <c r="J45" s="321">
        <v>299</v>
      </c>
      <c r="K45" s="321">
        <v>296</v>
      </c>
      <c r="L45" s="321">
        <v>284</v>
      </c>
      <c r="M45" s="320">
        <v>291</v>
      </c>
    </row>
    <row r="46" spans="2:13" ht="27.75" customHeight="1" x14ac:dyDescent="0.15">
      <c r="B46" s="1159"/>
      <c r="C46" s="1160"/>
      <c r="D46" s="326"/>
      <c r="E46" s="1163" t="s">
        <v>536</v>
      </c>
      <c r="F46" s="1163"/>
      <c r="G46" s="1163"/>
      <c r="H46" s="1164"/>
      <c r="I46" s="322" t="s">
        <v>454</v>
      </c>
      <c r="J46" s="321" t="s">
        <v>454</v>
      </c>
      <c r="K46" s="321" t="s">
        <v>454</v>
      </c>
      <c r="L46" s="321" t="s">
        <v>454</v>
      </c>
      <c r="M46" s="320" t="s">
        <v>454</v>
      </c>
    </row>
    <row r="47" spans="2:13" ht="27.75" customHeight="1" x14ac:dyDescent="0.15">
      <c r="B47" s="1159"/>
      <c r="C47" s="1160"/>
      <c r="D47" s="325"/>
      <c r="E47" s="1173" t="s">
        <v>535</v>
      </c>
      <c r="F47" s="1174"/>
      <c r="G47" s="1174"/>
      <c r="H47" s="1175"/>
      <c r="I47" s="322" t="s">
        <v>454</v>
      </c>
      <c r="J47" s="321" t="s">
        <v>454</v>
      </c>
      <c r="K47" s="321" t="s">
        <v>454</v>
      </c>
      <c r="L47" s="321" t="s">
        <v>454</v>
      </c>
      <c r="M47" s="320" t="s">
        <v>454</v>
      </c>
    </row>
    <row r="48" spans="2:13" ht="27.75" customHeight="1" x14ac:dyDescent="0.15">
      <c r="B48" s="1159"/>
      <c r="C48" s="1160"/>
      <c r="D48" s="323"/>
      <c r="E48" s="1163" t="s">
        <v>534</v>
      </c>
      <c r="F48" s="1163"/>
      <c r="G48" s="1163"/>
      <c r="H48" s="1164"/>
      <c r="I48" s="322" t="s">
        <v>454</v>
      </c>
      <c r="J48" s="321" t="s">
        <v>454</v>
      </c>
      <c r="K48" s="321" t="s">
        <v>454</v>
      </c>
      <c r="L48" s="321" t="s">
        <v>454</v>
      </c>
      <c r="M48" s="320" t="s">
        <v>454</v>
      </c>
    </row>
    <row r="49" spans="2:13" ht="27.75" customHeight="1" x14ac:dyDescent="0.15">
      <c r="B49" s="1161"/>
      <c r="C49" s="1162"/>
      <c r="D49" s="323"/>
      <c r="E49" s="1163" t="s">
        <v>533</v>
      </c>
      <c r="F49" s="1163"/>
      <c r="G49" s="1163"/>
      <c r="H49" s="1164"/>
      <c r="I49" s="322" t="s">
        <v>454</v>
      </c>
      <c r="J49" s="321" t="s">
        <v>454</v>
      </c>
      <c r="K49" s="321" t="s">
        <v>454</v>
      </c>
      <c r="L49" s="321" t="s">
        <v>454</v>
      </c>
      <c r="M49" s="320" t="s">
        <v>454</v>
      </c>
    </row>
    <row r="50" spans="2:13" ht="27.75" customHeight="1" x14ac:dyDescent="0.15">
      <c r="B50" s="1157" t="s">
        <v>532</v>
      </c>
      <c r="C50" s="1158"/>
      <c r="D50" s="324"/>
      <c r="E50" s="1163" t="s">
        <v>531</v>
      </c>
      <c r="F50" s="1163"/>
      <c r="G50" s="1163"/>
      <c r="H50" s="1164"/>
      <c r="I50" s="322">
        <v>2439</v>
      </c>
      <c r="J50" s="321">
        <v>2681</v>
      </c>
      <c r="K50" s="321">
        <v>3046</v>
      </c>
      <c r="L50" s="321">
        <v>3277</v>
      </c>
      <c r="M50" s="320">
        <v>3558</v>
      </c>
    </row>
    <row r="51" spans="2:13" ht="27.75" customHeight="1" x14ac:dyDescent="0.15">
      <c r="B51" s="1159"/>
      <c r="C51" s="1160"/>
      <c r="D51" s="323"/>
      <c r="E51" s="1163" t="s">
        <v>530</v>
      </c>
      <c r="F51" s="1163"/>
      <c r="G51" s="1163"/>
      <c r="H51" s="1164"/>
      <c r="I51" s="322" t="s">
        <v>454</v>
      </c>
      <c r="J51" s="321" t="s">
        <v>454</v>
      </c>
      <c r="K51" s="321" t="s">
        <v>454</v>
      </c>
      <c r="L51" s="321" t="s">
        <v>454</v>
      </c>
      <c r="M51" s="320" t="s">
        <v>454</v>
      </c>
    </row>
    <row r="52" spans="2:13" ht="27.75" customHeight="1" x14ac:dyDescent="0.15">
      <c r="B52" s="1161"/>
      <c r="C52" s="1162"/>
      <c r="D52" s="323"/>
      <c r="E52" s="1163" t="s">
        <v>529</v>
      </c>
      <c r="F52" s="1163"/>
      <c r="G52" s="1163"/>
      <c r="H52" s="1164"/>
      <c r="I52" s="322">
        <v>1704</v>
      </c>
      <c r="J52" s="321">
        <v>1690</v>
      </c>
      <c r="K52" s="321">
        <v>1607</v>
      </c>
      <c r="L52" s="321">
        <v>1555</v>
      </c>
      <c r="M52" s="320">
        <v>1573</v>
      </c>
    </row>
    <row r="53" spans="2:13" ht="27.75" customHeight="1" thickBot="1" x14ac:dyDescent="0.2">
      <c r="B53" s="1165" t="s">
        <v>515</v>
      </c>
      <c r="C53" s="1166"/>
      <c r="D53" s="319"/>
      <c r="E53" s="1167" t="s">
        <v>528</v>
      </c>
      <c r="F53" s="1167"/>
      <c r="G53" s="1167"/>
      <c r="H53" s="1168"/>
      <c r="I53" s="318">
        <v>-1598</v>
      </c>
      <c r="J53" s="317">
        <v>-1887</v>
      </c>
      <c r="K53" s="317">
        <v>-2291</v>
      </c>
      <c r="L53" s="317">
        <v>-2589</v>
      </c>
      <c r="M53" s="316">
        <v>-2820</v>
      </c>
    </row>
    <row r="54" spans="2:13" ht="27.75" customHeight="1" x14ac:dyDescent="0.15">
      <c r="B54" s="315"/>
      <c r="C54" s="314"/>
      <c r="D54" s="314"/>
      <c r="E54" s="313"/>
      <c r="F54" s="313"/>
      <c r="G54" s="313"/>
      <c r="H54" s="313"/>
      <c r="I54" s="312"/>
      <c r="J54" s="312"/>
      <c r="K54" s="312"/>
      <c r="L54" s="312"/>
      <c r="M54" s="312"/>
    </row>
    <row r="55" spans="2:13" ht="13.5" x14ac:dyDescent="0.15"/>
  </sheetData>
  <sheetProtection algorithmName="SHA-512" hashValue="z0sjkOrHEPwC87KHWZCgtDN+DPzV2F8lMnQKuUtUO1LD4pwQ9W4apQ5BY+ErB95suqlFcQTCJ6p/CMb6y0JRkQ==" saltValue="DrE6GGD8YOIZnBXAPLJA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C4743-BA3E-402D-99B6-9551E6B97D9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39" customWidth="1"/>
    <col min="2" max="2" width="16.375" style="39" customWidth="1"/>
    <col min="3" max="5" width="26.25" style="39" customWidth="1"/>
    <col min="6" max="8" width="24.25" style="39" customWidth="1"/>
    <col min="9" max="14" width="26" style="39" customWidth="1"/>
    <col min="15" max="15" width="6.125" style="39" customWidth="1"/>
    <col min="16" max="16" width="9" style="39" hidden="1" customWidth="1"/>
    <col min="17" max="20" width="0" style="39" hidden="1" customWidth="1"/>
    <col min="21" max="21" width="9" style="39" hidden="1" customWidth="1"/>
    <col min="22" max="22" width="0" style="39" hidden="1" customWidth="1"/>
    <col min="23" max="23" width="9" style="39" hidden="1" customWidth="1"/>
    <col min="24" max="16384" width="0" style="39" hidden="1"/>
  </cols>
  <sheetData>
    <row r="1" s="39" customFormat="1" ht="16.5" customHeight="1" x14ac:dyDescent="0.15"/>
    <row r="2" s="39" customFormat="1" ht="16.5" customHeight="1" x14ac:dyDescent="0.15"/>
    <row r="3" s="39" customFormat="1" ht="16.5" customHeight="1" x14ac:dyDescent="0.15"/>
    <row r="4" s="39" customFormat="1" ht="16.5" customHeight="1" x14ac:dyDescent="0.15"/>
    <row r="5" s="39" customFormat="1" ht="16.5" customHeight="1" x14ac:dyDescent="0.15"/>
    <row r="6" s="39" customFormat="1" ht="16.5" customHeight="1" x14ac:dyDescent="0.15"/>
    <row r="7" s="39" customFormat="1" ht="16.5" customHeight="1" x14ac:dyDescent="0.15"/>
    <row r="8" s="39" customFormat="1" ht="16.5" customHeight="1" x14ac:dyDescent="0.15"/>
    <row r="9" s="39" customFormat="1" ht="16.5" customHeight="1" x14ac:dyDescent="0.15"/>
    <row r="10" s="39" customFormat="1" ht="16.5" customHeight="1" x14ac:dyDescent="0.15"/>
    <row r="11" s="39" customFormat="1" ht="16.5" customHeight="1" x14ac:dyDescent="0.15"/>
    <row r="12" s="39" customFormat="1" ht="16.5" customHeight="1" x14ac:dyDescent="0.15"/>
    <row r="13" s="39" customFormat="1" ht="16.5" customHeight="1" x14ac:dyDescent="0.15"/>
    <row r="14" s="39" customFormat="1" ht="16.5" customHeight="1" x14ac:dyDescent="0.15"/>
    <row r="15" s="39" customFormat="1" ht="16.5" customHeight="1" x14ac:dyDescent="0.15"/>
    <row r="16" s="39" customFormat="1" ht="16.5" customHeight="1" x14ac:dyDescent="0.15"/>
    <row r="17" s="39" customFormat="1" ht="16.5" customHeight="1" x14ac:dyDescent="0.15"/>
    <row r="18" s="39" customFormat="1" ht="16.5" customHeight="1" x14ac:dyDescent="0.15"/>
    <row r="19" s="39" customFormat="1" ht="16.5" customHeight="1" x14ac:dyDescent="0.15"/>
    <row r="20" s="39" customFormat="1" ht="16.5" customHeight="1" x14ac:dyDescent="0.15"/>
    <row r="21" s="39" customFormat="1" ht="16.5" customHeight="1" x14ac:dyDescent="0.15"/>
    <row r="22" s="39" customFormat="1" ht="16.5" customHeight="1" x14ac:dyDescent="0.15"/>
    <row r="23" s="39" customFormat="1" ht="16.5" customHeight="1" x14ac:dyDescent="0.15"/>
    <row r="24" s="39" customFormat="1" ht="16.5" customHeight="1" x14ac:dyDescent="0.15"/>
    <row r="25" s="39" customFormat="1" ht="16.5" customHeight="1" x14ac:dyDescent="0.15"/>
    <row r="26" s="39" customFormat="1" ht="16.5" customHeight="1" x14ac:dyDescent="0.15"/>
    <row r="27" s="39" customFormat="1" ht="16.5" customHeight="1" x14ac:dyDescent="0.15"/>
    <row r="28" s="39" customFormat="1" ht="16.5" customHeight="1" x14ac:dyDescent="0.15"/>
    <row r="29" s="39" customFormat="1" ht="16.5" customHeight="1" x14ac:dyDescent="0.15"/>
    <row r="30" s="39" customFormat="1" ht="16.5" customHeight="1" x14ac:dyDescent="0.15"/>
    <row r="31" s="39" customFormat="1" ht="16.5" customHeight="1" x14ac:dyDescent="0.15"/>
    <row r="32" s="39" customFormat="1" ht="16.5" customHeight="1" x14ac:dyDescent="0.15"/>
    <row r="33" s="39" customFormat="1" ht="16.5" customHeight="1" x14ac:dyDescent="0.15"/>
    <row r="34" s="39" customFormat="1" ht="16.5" customHeight="1" x14ac:dyDescent="0.15"/>
    <row r="35" s="39" customFormat="1" ht="16.5" customHeight="1" x14ac:dyDescent="0.15"/>
    <row r="36" s="39" customFormat="1" ht="16.5" customHeight="1" x14ac:dyDescent="0.15"/>
    <row r="37" s="39" customFormat="1" ht="16.5" customHeight="1" x14ac:dyDescent="0.15"/>
    <row r="38" s="39" customFormat="1" ht="16.5" customHeight="1" x14ac:dyDescent="0.15"/>
    <row r="39" s="39" customFormat="1" ht="16.5" customHeight="1" x14ac:dyDescent="0.15"/>
    <row r="40" s="39" customFormat="1" ht="16.5" customHeight="1" x14ac:dyDescent="0.15"/>
    <row r="41" s="39" customFormat="1" ht="16.5" customHeight="1" x14ac:dyDescent="0.15"/>
    <row r="42" s="39" customFormat="1" ht="16.5" customHeight="1" x14ac:dyDescent="0.15"/>
    <row r="43" s="39" customFormat="1" ht="16.5" customHeight="1" x14ac:dyDescent="0.15"/>
    <row r="44" s="39" customFormat="1" ht="16.5" customHeight="1" x14ac:dyDescent="0.15"/>
    <row r="45" s="39" customFormat="1" ht="16.5" customHeight="1" x14ac:dyDescent="0.15"/>
    <row r="46" s="39" customFormat="1" ht="16.5" customHeight="1" x14ac:dyDescent="0.15"/>
    <row r="47" s="39" customFormat="1" ht="16.5" customHeight="1" x14ac:dyDescent="0.15"/>
    <row r="48" s="39"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63"/>
      <c r="C53" s="63"/>
      <c r="D53" s="63"/>
      <c r="E53" s="63"/>
      <c r="F53" s="63"/>
      <c r="G53" s="63"/>
      <c r="H53" s="62" t="s">
        <v>27</v>
      </c>
    </row>
    <row r="54" spans="2:8" ht="29.25" customHeight="1" thickBot="1" x14ac:dyDescent="0.25">
      <c r="B54" s="61" t="s">
        <v>26</v>
      </c>
      <c r="C54" s="60"/>
      <c r="D54" s="60"/>
      <c r="E54" s="59" t="s">
        <v>25</v>
      </c>
      <c r="F54" s="58" t="s">
        <v>5</v>
      </c>
      <c r="G54" s="58" t="s">
        <v>6</v>
      </c>
      <c r="H54" s="57" t="s">
        <v>7</v>
      </c>
    </row>
    <row r="55" spans="2:8" ht="52.5" customHeight="1" x14ac:dyDescent="0.15">
      <c r="B55" s="56"/>
      <c r="C55" s="1184" t="s">
        <v>24</v>
      </c>
      <c r="D55" s="1184"/>
      <c r="E55" s="1185"/>
      <c r="F55" s="55">
        <v>1441</v>
      </c>
      <c r="G55" s="55">
        <v>1470</v>
      </c>
      <c r="H55" s="54">
        <v>1535</v>
      </c>
    </row>
    <row r="56" spans="2:8" ht="52.5" customHeight="1" x14ac:dyDescent="0.15">
      <c r="B56" s="51"/>
      <c r="C56" s="1186" t="s">
        <v>23</v>
      </c>
      <c r="D56" s="1186"/>
      <c r="E56" s="1187"/>
      <c r="F56" s="53">
        <v>125</v>
      </c>
      <c r="G56" s="53">
        <v>130</v>
      </c>
      <c r="H56" s="52">
        <v>142</v>
      </c>
    </row>
    <row r="57" spans="2:8" ht="53.25" customHeight="1" x14ac:dyDescent="0.15">
      <c r="B57" s="51"/>
      <c r="C57" s="1188" t="s">
        <v>22</v>
      </c>
      <c r="D57" s="1188"/>
      <c r="E57" s="1189"/>
      <c r="F57" s="50">
        <v>1353</v>
      </c>
      <c r="G57" s="50">
        <v>1548</v>
      </c>
      <c r="H57" s="49">
        <v>1727</v>
      </c>
    </row>
    <row r="58" spans="2:8" ht="45.75" customHeight="1" x14ac:dyDescent="0.15">
      <c r="B58" s="48"/>
      <c r="C58" s="1176" t="s">
        <v>21</v>
      </c>
      <c r="D58" s="1177"/>
      <c r="E58" s="1178"/>
      <c r="F58" s="47">
        <v>1340</v>
      </c>
      <c r="G58" s="47">
        <v>1532</v>
      </c>
      <c r="H58" s="46">
        <v>1687</v>
      </c>
    </row>
    <row r="59" spans="2:8" ht="45.75" customHeight="1" x14ac:dyDescent="0.15">
      <c r="B59" s="48"/>
      <c r="C59" s="1176" t="s">
        <v>20</v>
      </c>
      <c r="D59" s="1177"/>
      <c r="E59" s="1178"/>
      <c r="F59" s="47" t="s">
        <v>19</v>
      </c>
      <c r="G59" s="47" t="s">
        <v>19</v>
      </c>
      <c r="H59" s="46">
        <v>25</v>
      </c>
    </row>
    <row r="60" spans="2:8" ht="45.75" customHeight="1" x14ac:dyDescent="0.15">
      <c r="B60" s="48"/>
      <c r="C60" s="1176" t="s">
        <v>18</v>
      </c>
      <c r="D60" s="1177"/>
      <c r="E60" s="1178"/>
      <c r="F60" s="47">
        <v>5</v>
      </c>
      <c r="G60" s="47">
        <v>5</v>
      </c>
      <c r="H60" s="46">
        <v>5</v>
      </c>
    </row>
    <row r="61" spans="2:8" ht="45.75" customHeight="1" x14ac:dyDescent="0.15">
      <c r="B61" s="48"/>
      <c r="C61" s="1176" t="s">
        <v>17</v>
      </c>
      <c r="D61" s="1177"/>
      <c r="E61" s="1178"/>
      <c r="F61" s="47">
        <v>3</v>
      </c>
      <c r="G61" s="47">
        <v>6</v>
      </c>
      <c r="H61" s="46">
        <v>4</v>
      </c>
    </row>
    <row r="62" spans="2:8" ht="45.75" customHeight="1" thickBot="1" x14ac:dyDescent="0.2">
      <c r="B62" s="45"/>
      <c r="C62" s="1179" t="s">
        <v>16</v>
      </c>
      <c r="D62" s="1180"/>
      <c r="E62" s="1181"/>
      <c r="F62" s="44">
        <v>3</v>
      </c>
      <c r="G62" s="44">
        <v>3</v>
      </c>
      <c r="H62" s="43">
        <v>3</v>
      </c>
    </row>
    <row r="63" spans="2:8" ht="52.5" customHeight="1" thickBot="1" x14ac:dyDescent="0.2">
      <c r="B63" s="42"/>
      <c r="C63" s="1182" t="s">
        <v>15</v>
      </c>
      <c r="D63" s="1182"/>
      <c r="E63" s="1183"/>
      <c r="F63" s="41">
        <v>2918</v>
      </c>
      <c r="G63" s="41">
        <v>3148</v>
      </c>
      <c r="H63" s="40">
        <v>3404</v>
      </c>
    </row>
    <row r="64" spans="2:8" ht="13.5" x14ac:dyDescent="0.15"/>
  </sheetData>
  <sheetProtection algorithmName="SHA-512" hashValue="qerdEGtX+/e21fjkAuGrKuHuL4pUe9yeL5ZwVcF6ZIEb+/cxY1VLwAkf4vo4xFyrKYlgBR8TEvhG+xH/EsTyFg==" saltValue="xr8Od6gy/FZ7FtKtAXm8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8" t="s">
        <v>28</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66.099999999999994</v>
      </c>
      <c r="BQ53" s="1192"/>
      <c r="BR53" s="1192"/>
      <c r="BS53" s="1192"/>
      <c r="BT53" s="1192"/>
      <c r="BU53" s="1192"/>
      <c r="BV53" s="1192"/>
      <c r="BW53" s="1192"/>
      <c r="BX53" s="1192">
        <v>67.8</v>
      </c>
      <c r="BY53" s="1192"/>
      <c r="BZ53" s="1192"/>
      <c r="CA53" s="1192"/>
      <c r="CB53" s="1192"/>
      <c r="CC53" s="1192"/>
      <c r="CD53" s="1192"/>
      <c r="CE53" s="1192"/>
      <c r="CF53" s="1192">
        <v>69.7</v>
      </c>
      <c r="CG53" s="1192"/>
      <c r="CH53" s="1192"/>
      <c r="CI53" s="1192"/>
      <c r="CJ53" s="1192"/>
      <c r="CK53" s="1192"/>
      <c r="CL53" s="1192"/>
      <c r="CM53" s="1192"/>
      <c r="CN53" s="1192">
        <v>71.400000000000006</v>
      </c>
      <c r="CO53" s="1192"/>
      <c r="CP53" s="1192"/>
      <c r="CQ53" s="1192"/>
      <c r="CR53" s="1192"/>
      <c r="CS53" s="1192"/>
      <c r="CT53" s="1192"/>
      <c r="CU53" s="1192"/>
      <c r="CV53" s="1192">
        <v>71.900000000000006</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0</v>
      </c>
      <c r="BQ55" s="1192"/>
      <c r="BR55" s="1192"/>
      <c r="BS55" s="1192"/>
      <c r="BT55" s="1192"/>
      <c r="BU55" s="1192"/>
      <c r="BV55" s="1192"/>
      <c r="BW55" s="1192"/>
      <c r="BX55" s="1192">
        <v>0</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60.2</v>
      </c>
      <c r="BQ57" s="1192"/>
      <c r="BR57" s="1192"/>
      <c r="BS57" s="1192"/>
      <c r="BT57" s="1192"/>
      <c r="BU57" s="1192"/>
      <c r="BV57" s="1192"/>
      <c r="BW57" s="1192"/>
      <c r="BX57" s="1192">
        <v>61</v>
      </c>
      <c r="BY57" s="1192"/>
      <c r="BZ57" s="1192"/>
      <c r="CA57" s="1192"/>
      <c r="CB57" s="1192"/>
      <c r="CC57" s="1192"/>
      <c r="CD57" s="1192"/>
      <c r="CE57" s="1192"/>
      <c r="CF57" s="1192">
        <v>62.2</v>
      </c>
      <c r="CG57" s="1192"/>
      <c r="CH57" s="1192"/>
      <c r="CI57" s="1192"/>
      <c r="CJ57" s="1192"/>
      <c r="CK57" s="1192"/>
      <c r="CL57" s="1192"/>
      <c r="CM57" s="1192"/>
      <c r="CN57" s="1192">
        <v>63.6</v>
      </c>
      <c r="CO57" s="1192"/>
      <c r="CP57" s="1192"/>
      <c r="CQ57" s="1192"/>
      <c r="CR57" s="1192"/>
      <c r="CS57" s="1192"/>
      <c r="CT57" s="1192"/>
      <c r="CU57" s="1192"/>
      <c r="CV57" s="1192">
        <v>65.900000000000006</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543</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2.2000000000000002</v>
      </c>
      <c r="BQ75" s="1192"/>
      <c r="BR75" s="1192"/>
      <c r="BS75" s="1192"/>
      <c r="BT75" s="1192"/>
      <c r="BU75" s="1192"/>
      <c r="BV75" s="1192"/>
      <c r="BW75" s="1192"/>
      <c r="BX75" s="1192">
        <v>2.7</v>
      </c>
      <c r="BY75" s="1192"/>
      <c r="BZ75" s="1192"/>
      <c r="CA75" s="1192"/>
      <c r="CB75" s="1192"/>
      <c r="CC75" s="1192"/>
      <c r="CD75" s="1192"/>
      <c r="CE75" s="1192"/>
      <c r="CF75" s="1192">
        <v>3.5</v>
      </c>
      <c r="CG75" s="1192"/>
      <c r="CH75" s="1192"/>
      <c r="CI75" s="1192"/>
      <c r="CJ75" s="1192"/>
      <c r="CK75" s="1192"/>
      <c r="CL75" s="1192"/>
      <c r="CM75" s="1192"/>
      <c r="CN75" s="1192">
        <v>4.7</v>
      </c>
      <c r="CO75" s="1192"/>
      <c r="CP75" s="1192"/>
      <c r="CQ75" s="1192"/>
      <c r="CR75" s="1192"/>
      <c r="CS75" s="1192"/>
      <c r="CT75" s="1192"/>
      <c r="CU75" s="1192"/>
      <c r="CV75" s="1192">
        <v>5.8</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0</v>
      </c>
      <c r="BQ77" s="1192"/>
      <c r="BR77" s="1192"/>
      <c r="BS77" s="1192"/>
      <c r="BT77" s="1192"/>
      <c r="BU77" s="1192"/>
      <c r="BV77" s="1192"/>
      <c r="BW77" s="1192"/>
      <c r="BX77" s="1192">
        <v>0</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7.3</v>
      </c>
      <c r="BQ79" s="1192"/>
      <c r="BR79" s="1192"/>
      <c r="BS79" s="1192"/>
      <c r="BT79" s="1192"/>
      <c r="BU79" s="1192"/>
      <c r="BV79" s="1192"/>
      <c r="BW79" s="1192"/>
      <c r="BX79" s="1192">
        <v>7.4</v>
      </c>
      <c r="BY79" s="1192"/>
      <c r="BZ79" s="1192"/>
      <c r="CA79" s="1192"/>
      <c r="CB79" s="1192"/>
      <c r="CC79" s="1192"/>
      <c r="CD79" s="1192"/>
      <c r="CE79" s="1192"/>
      <c r="CF79" s="1192">
        <v>7.5</v>
      </c>
      <c r="CG79" s="1192"/>
      <c r="CH79" s="1192"/>
      <c r="CI79" s="1192"/>
      <c r="CJ79" s="1192"/>
      <c r="CK79" s="1192"/>
      <c r="CL79" s="1192"/>
      <c r="CM79" s="1192"/>
      <c r="CN79" s="1192">
        <v>7.5</v>
      </c>
      <c r="CO79" s="1192"/>
      <c r="CP79" s="1192"/>
      <c r="CQ79" s="1192"/>
      <c r="CR79" s="1192"/>
      <c r="CS79" s="1192"/>
      <c r="CT79" s="1192"/>
      <c r="CU79" s="1192"/>
      <c r="CV79" s="1192">
        <v>7.7</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xBlSqed/lTCOgU7B05eongnO7GFL+fWCu7Y597clIaK0/SGnMZpdNgGZraYzdBVw/2k0DtXV0OgLIsGYgG2WNA==" saltValue="djG73h8YAkc9YjD5GvZXS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vbL2at8APN8JIjv+s4T32ZOFfZKnOTuJaOfvQ/i0g9vPwmiMtuDGjYb86Tna7g+UyVKNr4cZj5CGQfQ4kElcOQ==" saltValue="m04uIoRUgHCsc0wI+Wia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ebw6NMemQbdBCBoLGrKi9NHs8STXpMjJ5nlnmNGx6Hsis4osjeb0FovQWiiUjLFTTBo+QBiiJ5oxP2rbCzPhyA==" saltValue="YP3DFDO98a6JK2bH+pqD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1F8AC-6E23-4A71-B491-71D71BEFC04F}">
  <sheetPr>
    <pageSetUpPr fitToPage="1"/>
  </sheetPr>
  <dimension ref="B1:EM49"/>
  <sheetViews>
    <sheetView showGridLines="0" workbookViewId="0"/>
  </sheetViews>
  <sheetFormatPr defaultColWidth="0" defaultRowHeight="0" customHeight="1" zeroHeight="1" x14ac:dyDescent="0.15"/>
  <cols>
    <col min="1" max="1" width="1.625" style="96" customWidth="1"/>
    <col min="2" max="2" width="2.375" style="96" customWidth="1"/>
    <col min="3" max="16" width="2.625" style="96" customWidth="1"/>
    <col min="17" max="17" width="2.375" style="96" customWidth="1"/>
    <col min="18" max="95" width="1.625" style="96" customWidth="1"/>
    <col min="96" max="133" width="1.625" style="97" customWidth="1"/>
    <col min="134" max="143" width="1.625" style="96" customWidth="1"/>
    <col min="144" max="16384" width="0" style="96" hidden="1"/>
  </cols>
  <sheetData>
    <row r="1" spans="2:143" ht="22.5" customHeight="1" thickBot="1" x14ac:dyDescent="0.2">
      <c r="B1" s="110"/>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692" t="s">
        <v>305</v>
      </c>
      <c r="DI1" s="693"/>
      <c r="DJ1" s="693"/>
      <c r="DK1" s="693"/>
      <c r="DL1" s="693"/>
      <c r="DM1" s="693"/>
      <c r="DN1" s="694"/>
      <c r="DO1" s="96"/>
      <c r="DP1" s="692" t="s">
        <v>304</v>
      </c>
      <c r="DQ1" s="693"/>
      <c r="DR1" s="693"/>
      <c r="DS1" s="693"/>
      <c r="DT1" s="693"/>
      <c r="DU1" s="693"/>
      <c r="DV1" s="693"/>
      <c r="DW1" s="693"/>
      <c r="DX1" s="693"/>
      <c r="DY1" s="693"/>
      <c r="DZ1" s="693"/>
      <c r="EA1" s="693"/>
      <c r="EB1" s="693"/>
      <c r="EC1" s="694"/>
      <c r="ED1" s="106"/>
      <c r="EE1" s="106"/>
      <c r="EF1" s="106"/>
      <c r="EG1" s="106"/>
      <c r="EH1" s="106"/>
      <c r="EI1" s="106"/>
      <c r="EJ1" s="106"/>
      <c r="EK1" s="106"/>
      <c r="EL1" s="106"/>
      <c r="EM1" s="106"/>
    </row>
    <row r="2" spans="2:143" ht="22.5" customHeight="1" x14ac:dyDescent="0.15">
      <c r="B2" s="109" t="s">
        <v>303</v>
      </c>
      <c r="R2" s="107"/>
      <c r="S2" s="107"/>
      <c r="T2" s="107"/>
      <c r="U2" s="107"/>
      <c r="V2" s="107"/>
      <c r="W2" s="107"/>
      <c r="X2" s="107"/>
      <c r="Y2" s="107"/>
      <c r="Z2" s="107"/>
      <c r="AA2" s="107"/>
      <c r="AB2" s="107"/>
      <c r="AC2" s="107"/>
      <c r="AE2" s="108"/>
      <c r="AF2" s="108"/>
      <c r="AG2" s="108"/>
      <c r="AH2" s="108"/>
      <c r="AI2" s="108"/>
      <c r="AJ2" s="107"/>
      <c r="AK2" s="107"/>
      <c r="AL2" s="107"/>
      <c r="AM2" s="107"/>
      <c r="AN2" s="107"/>
      <c r="AO2" s="107"/>
      <c r="AP2" s="107"/>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row>
    <row r="3" spans="2:143" ht="11.25" customHeight="1" x14ac:dyDescent="0.15">
      <c r="B3" s="648" t="s">
        <v>302</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301</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48" t="s">
        <v>300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8" t="s">
        <v>26</v>
      </c>
      <c r="C4" s="649"/>
      <c r="D4" s="649"/>
      <c r="E4" s="649"/>
      <c r="F4" s="649"/>
      <c r="G4" s="649"/>
      <c r="H4" s="649"/>
      <c r="I4" s="649"/>
      <c r="J4" s="649"/>
      <c r="K4" s="649"/>
      <c r="L4" s="649"/>
      <c r="M4" s="649"/>
      <c r="N4" s="649"/>
      <c r="O4" s="649"/>
      <c r="P4" s="649"/>
      <c r="Q4" s="650"/>
      <c r="R4" s="648" t="s">
        <v>299</v>
      </c>
      <c r="S4" s="649"/>
      <c r="T4" s="649"/>
      <c r="U4" s="649"/>
      <c r="V4" s="649"/>
      <c r="W4" s="649"/>
      <c r="X4" s="649"/>
      <c r="Y4" s="650"/>
      <c r="Z4" s="648" t="s">
        <v>291</v>
      </c>
      <c r="AA4" s="649"/>
      <c r="AB4" s="649"/>
      <c r="AC4" s="650"/>
      <c r="AD4" s="648" t="s">
        <v>298</v>
      </c>
      <c r="AE4" s="649"/>
      <c r="AF4" s="649"/>
      <c r="AG4" s="649"/>
      <c r="AH4" s="649"/>
      <c r="AI4" s="649"/>
      <c r="AJ4" s="649"/>
      <c r="AK4" s="650"/>
      <c r="AL4" s="648" t="s">
        <v>291</v>
      </c>
      <c r="AM4" s="649"/>
      <c r="AN4" s="649"/>
      <c r="AO4" s="650"/>
      <c r="AP4" s="695" t="s">
        <v>214</v>
      </c>
      <c r="AQ4" s="695"/>
      <c r="AR4" s="695"/>
      <c r="AS4" s="695"/>
      <c r="AT4" s="695"/>
      <c r="AU4" s="695"/>
      <c r="AV4" s="695"/>
      <c r="AW4" s="695"/>
      <c r="AX4" s="695"/>
      <c r="AY4" s="695"/>
      <c r="AZ4" s="695"/>
      <c r="BA4" s="695"/>
      <c r="BB4" s="695"/>
      <c r="BC4" s="695"/>
      <c r="BD4" s="695"/>
      <c r="BE4" s="695"/>
      <c r="BF4" s="695"/>
      <c r="BG4" s="695" t="s">
        <v>297</v>
      </c>
      <c r="BH4" s="695"/>
      <c r="BI4" s="695"/>
      <c r="BJ4" s="695"/>
      <c r="BK4" s="695"/>
      <c r="BL4" s="695"/>
      <c r="BM4" s="695"/>
      <c r="BN4" s="695"/>
      <c r="BO4" s="695" t="s">
        <v>291</v>
      </c>
      <c r="BP4" s="695"/>
      <c r="BQ4" s="695"/>
      <c r="BR4" s="695"/>
      <c r="BS4" s="695" t="s">
        <v>296</v>
      </c>
      <c r="BT4" s="695"/>
      <c r="BU4" s="695"/>
      <c r="BV4" s="695"/>
      <c r="BW4" s="695"/>
      <c r="BX4" s="695"/>
      <c r="BY4" s="695"/>
      <c r="BZ4" s="695"/>
      <c r="CA4" s="695"/>
      <c r="CB4" s="695"/>
      <c r="CD4" s="648" t="s">
        <v>295</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ht="11.25" customHeight="1" x14ac:dyDescent="0.15">
      <c r="B5" s="654" t="s">
        <v>294</v>
      </c>
      <c r="C5" s="655"/>
      <c r="D5" s="655"/>
      <c r="E5" s="655"/>
      <c r="F5" s="655"/>
      <c r="G5" s="655"/>
      <c r="H5" s="655"/>
      <c r="I5" s="655"/>
      <c r="J5" s="655"/>
      <c r="K5" s="655"/>
      <c r="L5" s="655"/>
      <c r="M5" s="655"/>
      <c r="N5" s="655"/>
      <c r="O5" s="655"/>
      <c r="P5" s="655"/>
      <c r="Q5" s="656"/>
      <c r="R5" s="651">
        <v>296446</v>
      </c>
      <c r="S5" s="652"/>
      <c r="T5" s="652"/>
      <c r="U5" s="652"/>
      <c r="V5" s="652"/>
      <c r="W5" s="652"/>
      <c r="X5" s="652"/>
      <c r="Y5" s="680"/>
      <c r="Z5" s="690">
        <v>10.4</v>
      </c>
      <c r="AA5" s="690"/>
      <c r="AB5" s="690"/>
      <c r="AC5" s="690"/>
      <c r="AD5" s="691">
        <v>296446</v>
      </c>
      <c r="AE5" s="691"/>
      <c r="AF5" s="691"/>
      <c r="AG5" s="691"/>
      <c r="AH5" s="691"/>
      <c r="AI5" s="691"/>
      <c r="AJ5" s="691"/>
      <c r="AK5" s="691"/>
      <c r="AL5" s="681">
        <v>17.600000000000001</v>
      </c>
      <c r="AM5" s="660"/>
      <c r="AN5" s="660"/>
      <c r="AO5" s="682"/>
      <c r="AP5" s="654" t="s">
        <v>293</v>
      </c>
      <c r="AQ5" s="655"/>
      <c r="AR5" s="655"/>
      <c r="AS5" s="655"/>
      <c r="AT5" s="655"/>
      <c r="AU5" s="655"/>
      <c r="AV5" s="655"/>
      <c r="AW5" s="655"/>
      <c r="AX5" s="655"/>
      <c r="AY5" s="655"/>
      <c r="AZ5" s="655"/>
      <c r="BA5" s="655"/>
      <c r="BB5" s="655"/>
      <c r="BC5" s="655"/>
      <c r="BD5" s="655"/>
      <c r="BE5" s="655"/>
      <c r="BF5" s="656"/>
      <c r="BG5" s="596">
        <v>296446</v>
      </c>
      <c r="BH5" s="597"/>
      <c r="BI5" s="597"/>
      <c r="BJ5" s="597"/>
      <c r="BK5" s="597"/>
      <c r="BL5" s="597"/>
      <c r="BM5" s="597"/>
      <c r="BN5" s="598"/>
      <c r="BO5" s="634">
        <v>100</v>
      </c>
      <c r="BP5" s="634"/>
      <c r="BQ5" s="634"/>
      <c r="BR5" s="634"/>
      <c r="BS5" s="635">
        <v>582</v>
      </c>
      <c r="BT5" s="635"/>
      <c r="BU5" s="635"/>
      <c r="BV5" s="635"/>
      <c r="BW5" s="635"/>
      <c r="BX5" s="635"/>
      <c r="BY5" s="635"/>
      <c r="BZ5" s="635"/>
      <c r="CA5" s="635"/>
      <c r="CB5" s="673"/>
      <c r="CD5" s="648" t="s">
        <v>214</v>
      </c>
      <c r="CE5" s="649"/>
      <c r="CF5" s="649"/>
      <c r="CG5" s="649"/>
      <c r="CH5" s="649"/>
      <c r="CI5" s="649"/>
      <c r="CJ5" s="649"/>
      <c r="CK5" s="649"/>
      <c r="CL5" s="649"/>
      <c r="CM5" s="649"/>
      <c r="CN5" s="649"/>
      <c r="CO5" s="649"/>
      <c r="CP5" s="649"/>
      <c r="CQ5" s="650"/>
      <c r="CR5" s="648" t="s">
        <v>292</v>
      </c>
      <c r="CS5" s="649"/>
      <c r="CT5" s="649"/>
      <c r="CU5" s="649"/>
      <c r="CV5" s="649"/>
      <c r="CW5" s="649"/>
      <c r="CX5" s="649"/>
      <c r="CY5" s="650"/>
      <c r="CZ5" s="648" t="s">
        <v>291</v>
      </c>
      <c r="DA5" s="649"/>
      <c r="DB5" s="649"/>
      <c r="DC5" s="650"/>
      <c r="DD5" s="648" t="s">
        <v>290</v>
      </c>
      <c r="DE5" s="649"/>
      <c r="DF5" s="649"/>
      <c r="DG5" s="649"/>
      <c r="DH5" s="649"/>
      <c r="DI5" s="649"/>
      <c r="DJ5" s="649"/>
      <c r="DK5" s="649"/>
      <c r="DL5" s="649"/>
      <c r="DM5" s="649"/>
      <c r="DN5" s="649"/>
      <c r="DO5" s="649"/>
      <c r="DP5" s="650"/>
      <c r="DQ5" s="648" t="s">
        <v>289</v>
      </c>
      <c r="DR5" s="649"/>
      <c r="DS5" s="649"/>
      <c r="DT5" s="649"/>
      <c r="DU5" s="649"/>
      <c r="DV5" s="649"/>
      <c r="DW5" s="649"/>
      <c r="DX5" s="649"/>
      <c r="DY5" s="649"/>
      <c r="DZ5" s="649"/>
      <c r="EA5" s="649"/>
      <c r="EB5" s="649"/>
      <c r="EC5" s="650"/>
    </row>
    <row r="6" spans="2:143" ht="11.25" customHeight="1" x14ac:dyDescent="0.15">
      <c r="B6" s="593" t="s">
        <v>288</v>
      </c>
      <c r="C6" s="594"/>
      <c r="D6" s="594"/>
      <c r="E6" s="594"/>
      <c r="F6" s="594"/>
      <c r="G6" s="594"/>
      <c r="H6" s="594"/>
      <c r="I6" s="594"/>
      <c r="J6" s="594"/>
      <c r="K6" s="594"/>
      <c r="L6" s="594"/>
      <c r="M6" s="594"/>
      <c r="N6" s="594"/>
      <c r="O6" s="594"/>
      <c r="P6" s="594"/>
      <c r="Q6" s="595"/>
      <c r="R6" s="596">
        <v>34215</v>
      </c>
      <c r="S6" s="597"/>
      <c r="T6" s="597"/>
      <c r="U6" s="597"/>
      <c r="V6" s="597"/>
      <c r="W6" s="597"/>
      <c r="X6" s="597"/>
      <c r="Y6" s="598"/>
      <c r="Z6" s="634">
        <v>1.2</v>
      </c>
      <c r="AA6" s="634"/>
      <c r="AB6" s="634"/>
      <c r="AC6" s="634"/>
      <c r="AD6" s="635">
        <v>34215</v>
      </c>
      <c r="AE6" s="635"/>
      <c r="AF6" s="635"/>
      <c r="AG6" s="635"/>
      <c r="AH6" s="635"/>
      <c r="AI6" s="635"/>
      <c r="AJ6" s="635"/>
      <c r="AK6" s="635"/>
      <c r="AL6" s="607">
        <v>2</v>
      </c>
      <c r="AM6" s="611"/>
      <c r="AN6" s="611"/>
      <c r="AO6" s="621"/>
      <c r="AP6" s="593" t="s">
        <v>287</v>
      </c>
      <c r="AQ6" s="594"/>
      <c r="AR6" s="594"/>
      <c r="AS6" s="594"/>
      <c r="AT6" s="594"/>
      <c r="AU6" s="594"/>
      <c r="AV6" s="594"/>
      <c r="AW6" s="594"/>
      <c r="AX6" s="594"/>
      <c r="AY6" s="594"/>
      <c r="AZ6" s="594"/>
      <c r="BA6" s="594"/>
      <c r="BB6" s="594"/>
      <c r="BC6" s="594"/>
      <c r="BD6" s="594"/>
      <c r="BE6" s="594"/>
      <c r="BF6" s="595"/>
      <c r="BG6" s="596">
        <v>296446</v>
      </c>
      <c r="BH6" s="597"/>
      <c r="BI6" s="597"/>
      <c r="BJ6" s="597"/>
      <c r="BK6" s="597"/>
      <c r="BL6" s="597"/>
      <c r="BM6" s="597"/>
      <c r="BN6" s="598"/>
      <c r="BO6" s="634">
        <v>100</v>
      </c>
      <c r="BP6" s="634"/>
      <c r="BQ6" s="634"/>
      <c r="BR6" s="634"/>
      <c r="BS6" s="635">
        <v>582</v>
      </c>
      <c r="BT6" s="635"/>
      <c r="BU6" s="635"/>
      <c r="BV6" s="635"/>
      <c r="BW6" s="635"/>
      <c r="BX6" s="635"/>
      <c r="BY6" s="635"/>
      <c r="BZ6" s="635"/>
      <c r="CA6" s="635"/>
      <c r="CB6" s="673"/>
      <c r="CD6" s="654" t="s">
        <v>286</v>
      </c>
      <c r="CE6" s="655"/>
      <c r="CF6" s="655"/>
      <c r="CG6" s="655"/>
      <c r="CH6" s="655"/>
      <c r="CI6" s="655"/>
      <c r="CJ6" s="655"/>
      <c r="CK6" s="655"/>
      <c r="CL6" s="655"/>
      <c r="CM6" s="655"/>
      <c r="CN6" s="655"/>
      <c r="CO6" s="655"/>
      <c r="CP6" s="655"/>
      <c r="CQ6" s="656"/>
      <c r="CR6" s="596">
        <v>52458</v>
      </c>
      <c r="CS6" s="597"/>
      <c r="CT6" s="597"/>
      <c r="CU6" s="597"/>
      <c r="CV6" s="597"/>
      <c r="CW6" s="597"/>
      <c r="CX6" s="597"/>
      <c r="CY6" s="598"/>
      <c r="CZ6" s="681">
        <v>1.9</v>
      </c>
      <c r="DA6" s="660"/>
      <c r="DB6" s="660"/>
      <c r="DC6" s="689"/>
      <c r="DD6" s="610" t="s">
        <v>56</v>
      </c>
      <c r="DE6" s="597"/>
      <c r="DF6" s="597"/>
      <c r="DG6" s="597"/>
      <c r="DH6" s="597"/>
      <c r="DI6" s="597"/>
      <c r="DJ6" s="597"/>
      <c r="DK6" s="597"/>
      <c r="DL6" s="597"/>
      <c r="DM6" s="597"/>
      <c r="DN6" s="597"/>
      <c r="DO6" s="597"/>
      <c r="DP6" s="598"/>
      <c r="DQ6" s="610">
        <v>52458</v>
      </c>
      <c r="DR6" s="597"/>
      <c r="DS6" s="597"/>
      <c r="DT6" s="597"/>
      <c r="DU6" s="597"/>
      <c r="DV6" s="597"/>
      <c r="DW6" s="597"/>
      <c r="DX6" s="597"/>
      <c r="DY6" s="597"/>
      <c r="DZ6" s="597"/>
      <c r="EA6" s="597"/>
      <c r="EB6" s="597"/>
      <c r="EC6" s="626"/>
    </row>
    <row r="7" spans="2:143" ht="11.25" customHeight="1" x14ac:dyDescent="0.15">
      <c r="B7" s="593" t="s">
        <v>285</v>
      </c>
      <c r="C7" s="594"/>
      <c r="D7" s="594"/>
      <c r="E7" s="594"/>
      <c r="F7" s="594"/>
      <c r="G7" s="594"/>
      <c r="H7" s="594"/>
      <c r="I7" s="594"/>
      <c r="J7" s="594"/>
      <c r="K7" s="594"/>
      <c r="L7" s="594"/>
      <c r="M7" s="594"/>
      <c r="N7" s="594"/>
      <c r="O7" s="594"/>
      <c r="P7" s="594"/>
      <c r="Q7" s="595"/>
      <c r="R7" s="596">
        <v>76</v>
      </c>
      <c r="S7" s="597"/>
      <c r="T7" s="597"/>
      <c r="U7" s="597"/>
      <c r="V7" s="597"/>
      <c r="W7" s="597"/>
      <c r="X7" s="597"/>
      <c r="Y7" s="598"/>
      <c r="Z7" s="634">
        <v>0</v>
      </c>
      <c r="AA7" s="634"/>
      <c r="AB7" s="634"/>
      <c r="AC7" s="634"/>
      <c r="AD7" s="635">
        <v>76</v>
      </c>
      <c r="AE7" s="635"/>
      <c r="AF7" s="635"/>
      <c r="AG7" s="635"/>
      <c r="AH7" s="635"/>
      <c r="AI7" s="635"/>
      <c r="AJ7" s="635"/>
      <c r="AK7" s="635"/>
      <c r="AL7" s="607">
        <v>0</v>
      </c>
      <c r="AM7" s="611"/>
      <c r="AN7" s="611"/>
      <c r="AO7" s="621"/>
      <c r="AP7" s="593" t="s">
        <v>284</v>
      </c>
      <c r="AQ7" s="594"/>
      <c r="AR7" s="594"/>
      <c r="AS7" s="594"/>
      <c r="AT7" s="594"/>
      <c r="AU7" s="594"/>
      <c r="AV7" s="594"/>
      <c r="AW7" s="594"/>
      <c r="AX7" s="594"/>
      <c r="AY7" s="594"/>
      <c r="AZ7" s="594"/>
      <c r="BA7" s="594"/>
      <c r="BB7" s="594"/>
      <c r="BC7" s="594"/>
      <c r="BD7" s="594"/>
      <c r="BE7" s="594"/>
      <c r="BF7" s="595"/>
      <c r="BG7" s="596">
        <v>98008</v>
      </c>
      <c r="BH7" s="597"/>
      <c r="BI7" s="597"/>
      <c r="BJ7" s="597"/>
      <c r="BK7" s="597"/>
      <c r="BL7" s="597"/>
      <c r="BM7" s="597"/>
      <c r="BN7" s="598"/>
      <c r="BO7" s="634">
        <v>33.1</v>
      </c>
      <c r="BP7" s="634"/>
      <c r="BQ7" s="634"/>
      <c r="BR7" s="634"/>
      <c r="BS7" s="635">
        <v>582</v>
      </c>
      <c r="BT7" s="635"/>
      <c r="BU7" s="635"/>
      <c r="BV7" s="635"/>
      <c r="BW7" s="635"/>
      <c r="BX7" s="635"/>
      <c r="BY7" s="635"/>
      <c r="BZ7" s="635"/>
      <c r="CA7" s="635"/>
      <c r="CB7" s="673"/>
      <c r="CD7" s="593" t="s">
        <v>283</v>
      </c>
      <c r="CE7" s="594"/>
      <c r="CF7" s="594"/>
      <c r="CG7" s="594"/>
      <c r="CH7" s="594"/>
      <c r="CI7" s="594"/>
      <c r="CJ7" s="594"/>
      <c r="CK7" s="594"/>
      <c r="CL7" s="594"/>
      <c r="CM7" s="594"/>
      <c r="CN7" s="594"/>
      <c r="CO7" s="594"/>
      <c r="CP7" s="594"/>
      <c r="CQ7" s="595"/>
      <c r="CR7" s="596">
        <v>892406</v>
      </c>
      <c r="CS7" s="597"/>
      <c r="CT7" s="597"/>
      <c r="CU7" s="597"/>
      <c r="CV7" s="597"/>
      <c r="CW7" s="597"/>
      <c r="CX7" s="597"/>
      <c r="CY7" s="598"/>
      <c r="CZ7" s="634">
        <v>31.9</v>
      </c>
      <c r="DA7" s="634"/>
      <c r="DB7" s="634"/>
      <c r="DC7" s="634"/>
      <c r="DD7" s="610">
        <v>225474</v>
      </c>
      <c r="DE7" s="597"/>
      <c r="DF7" s="597"/>
      <c r="DG7" s="597"/>
      <c r="DH7" s="597"/>
      <c r="DI7" s="597"/>
      <c r="DJ7" s="597"/>
      <c r="DK7" s="597"/>
      <c r="DL7" s="597"/>
      <c r="DM7" s="597"/>
      <c r="DN7" s="597"/>
      <c r="DO7" s="597"/>
      <c r="DP7" s="598"/>
      <c r="DQ7" s="610">
        <v>629313</v>
      </c>
      <c r="DR7" s="597"/>
      <c r="DS7" s="597"/>
      <c r="DT7" s="597"/>
      <c r="DU7" s="597"/>
      <c r="DV7" s="597"/>
      <c r="DW7" s="597"/>
      <c r="DX7" s="597"/>
      <c r="DY7" s="597"/>
      <c r="DZ7" s="597"/>
      <c r="EA7" s="597"/>
      <c r="EB7" s="597"/>
      <c r="EC7" s="626"/>
    </row>
    <row r="8" spans="2:143" ht="11.25" customHeight="1" x14ac:dyDescent="0.15">
      <c r="B8" s="593" t="s">
        <v>282</v>
      </c>
      <c r="C8" s="594"/>
      <c r="D8" s="594"/>
      <c r="E8" s="594"/>
      <c r="F8" s="594"/>
      <c r="G8" s="594"/>
      <c r="H8" s="594"/>
      <c r="I8" s="594"/>
      <c r="J8" s="594"/>
      <c r="K8" s="594"/>
      <c r="L8" s="594"/>
      <c r="M8" s="594"/>
      <c r="N8" s="594"/>
      <c r="O8" s="594"/>
      <c r="P8" s="594"/>
      <c r="Q8" s="595"/>
      <c r="R8" s="596">
        <v>572</v>
      </c>
      <c r="S8" s="597"/>
      <c r="T8" s="597"/>
      <c r="U8" s="597"/>
      <c r="V8" s="597"/>
      <c r="W8" s="597"/>
      <c r="X8" s="597"/>
      <c r="Y8" s="598"/>
      <c r="Z8" s="634">
        <v>0</v>
      </c>
      <c r="AA8" s="634"/>
      <c r="AB8" s="634"/>
      <c r="AC8" s="634"/>
      <c r="AD8" s="635">
        <v>572</v>
      </c>
      <c r="AE8" s="635"/>
      <c r="AF8" s="635"/>
      <c r="AG8" s="635"/>
      <c r="AH8" s="635"/>
      <c r="AI8" s="635"/>
      <c r="AJ8" s="635"/>
      <c r="AK8" s="635"/>
      <c r="AL8" s="607">
        <v>0</v>
      </c>
      <c r="AM8" s="611"/>
      <c r="AN8" s="611"/>
      <c r="AO8" s="621"/>
      <c r="AP8" s="593" t="s">
        <v>281</v>
      </c>
      <c r="AQ8" s="594"/>
      <c r="AR8" s="594"/>
      <c r="AS8" s="594"/>
      <c r="AT8" s="594"/>
      <c r="AU8" s="594"/>
      <c r="AV8" s="594"/>
      <c r="AW8" s="594"/>
      <c r="AX8" s="594"/>
      <c r="AY8" s="594"/>
      <c r="AZ8" s="594"/>
      <c r="BA8" s="594"/>
      <c r="BB8" s="594"/>
      <c r="BC8" s="594"/>
      <c r="BD8" s="594"/>
      <c r="BE8" s="594"/>
      <c r="BF8" s="595"/>
      <c r="BG8" s="596">
        <v>4230</v>
      </c>
      <c r="BH8" s="597"/>
      <c r="BI8" s="597"/>
      <c r="BJ8" s="597"/>
      <c r="BK8" s="597"/>
      <c r="BL8" s="597"/>
      <c r="BM8" s="597"/>
      <c r="BN8" s="598"/>
      <c r="BO8" s="634">
        <v>1.4</v>
      </c>
      <c r="BP8" s="634"/>
      <c r="BQ8" s="634"/>
      <c r="BR8" s="634"/>
      <c r="BS8" s="635" t="s">
        <v>56</v>
      </c>
      <c r="BT8" s="635"/>
      <c r="BU8" s="635"/>
      <c r="BV8" s="635"/>
      <c r="BW8" s="635"/>
      <c r="BX8" s="635"/>
      <c r="BY8" s="635"/>
      <c r="BZ8" s="635"/>
      <c r="CA8" s="635"/>
      <c r="CB8" s="673"/>
      <c r="CD8" s="593" t="s">
        <v>280</v>
      </c>
      <c r="CE8" s="594"/>
      <c r="CF8" s="594"/>
      <c r="CG8" s="594"/>
      <c r="CH8" s="594"/>
      <c r="CI8" s="594"/>
      <c r="CJ8" s="594"/>
      <c r="CK8" s="594"/>
      <c r="CL8" s="594"/>
      <c r="CM8" s="594"/>
      <c r="CN8" s="594"/>
      <c r="CO8" s="594"/>
      <c r="CP8" s="594"/>
      <c r="CQ8" s="595"/>
      <c r="CR8" s="596">
        <v>563337</v>
      </c>
      <c r="CS8" s="597"/>
      <c r="CT8" s="597"/>
      <c r="CU8" s="597"/>
      <c r="CV8" s="597"/>
      <c r="CW8" s="597"/>
      <c r="CX8" s="597"/>
      <c r="CY8" s="598"/>
      <c r="CZ8" s="634">
        <v>20.2</v>
      </c>
      <c r="DA8" s="634"/>
      <c r="DB8" s="634"/>
      <c r="DC8" s="634"/>
      <c r="DD8" s="610" t="s">
        <v>56</v>
      </c>
      <c r="DE8" s="597"/>
      <c r="DF8" s="597"/>
      <c r="DG8" s="597"/>
      <c r="DH8" s="597"/>
      <c r="DI8" s="597"/>
      <c r="DJ8" s="597"/>
      <c r="DK8" s="597"/>
      <c r="DL8" s="597"/>
      <c r="DM8" s="597"/>
      <c r="DN8" s="597"/>
      <c r="DO8" s="597"/>
      <c r="DP8" s="598"/>
      <c r="DQ8" s="610">
        <v>364781</v>
      </c>
      <c r="DR8" s="597"/>
      <c r="DS8" s="597"/>
      <c r="DT8" s="597"/>
      <c r="DU8" s="597"/>
      <c r="DV8" s="597"/>
      <c r="DW8" s="597"/>
      <c r="DX8" s="597"/>
      <c r="DY8" s="597"/>
      <c r="DZ8" s="597"/>
      <c r="EA8" s="597"/>
      <c r="EB8" s="597"/>
      <c r="EC8" s="626"/>
    </row>
    <row r="9" spans="2:143" ht="11.25" customHeight="1" x14ac:dyDescent="0.15">
      <c r="B9" s="593" t="s">
        <v>279</v>
      </c>
      <c r="C9" s="594"/>
      <c r="D9" s="594"/>
      <c r="E9" s="594"/>
      <c r="F9" s="594"/>
      <c r="G9" s="594"/>
      <c r="H9" s="594"/>
      <c r="I9" s="594"/>
      <c r="J9" s="594"/>
      <c r="K9" s="594"/>
      <c r="L9" s="594"/>
      <c r="M9" s="594"/>
      <c r="N9" s="594"/>
      <c r="O9" s="594"/>
      <c r="P9" s="594"/>
      <c r="Q9" s="595"/>
      <c r="R9" s="596">
        <v>611</v>
      </c>
      <c r="S9" s="597"/>
      <c r="T9" s="597"/>
      <c r="U9" s="597"/>
      <c r="V9" s="597"/>
      <c r="W9" s="597"/>
      <c r="X9" s="597"/>
      <c r="Y9" s="598"/>
      <c r="Z9" s="634">
        <v>0</v>
      </c>
      <c r="AA9" s="634"/>
      <c r="AB9" s="634"/>
      <c r="AC9" s="634"/>
      <c r="AD9" s="635">
        <v>611</v>
      </c>
      <c r="AE9" s="635"/>
      <c r="AF9" s="635"/>
      <c r="AG9" s="635"/>
      <c r="AH9" s="635"/>
      <c r="AI9" s="635"/>
      <c r="AJ9" s="635"/>
      <c r="AK9" s="635"/>
      <c r="AL9" s="607">
        <v>0</v>
      </c>
      <c r="AM9" s="611"/>
      <c r="AN9" s="611"/>
      <c r="AO9" s="621"/>
      <c r="AP9" s="593" t="s">
        <v>278</v>
      </c>
      <c r="AQ9" s="594"/>
      <c r="AR9" s="594"/>
      <c r="AS9" s="594"/>
      <c r="AT9" s="594"/>
      <c r="AU9" s="594"/>
      <c r="AV9" s="594"/>
      <c r="AW9" s="594"/>
      <c r="AX9" s="594"/>
      <c r="AY9" s="594"/>
      <c r="AZ9" s="594"/>
      <c r="BA9" s="594"/>
      <c r="BB9" s="594"/>
      <c r="BC9" s="594"/>
      <c r="BD9" s="594"/>
      <c r="BE9" s="594"/>
      <c r="BF9" s="595"/>
      <c r="BG9" s="596">
        <v>89792</v>
      </c>
      <c r="BH9" s="597"/>
      <c r="BI9" s="597"/>
      <c r="BJ9" s="597"/>
      <c r="BK9" s="597"/>
      <c r="BL9" s="597"/>
      <c r="BM9" s="597"/>
      <c r="BN9" s="598"/>
      <c r="BO9" s="634">
        <v>30.3</v>
      </c>
      <c r="BP9" s="634"/>
      <c r="BQ9" s="634"/>
      <c r="BR9" s="634"/>
      <c r="BS9" s="635" t="s">
        <v>56</v>
      </c>
      <c r="BT9" s="635"/>
      <c r="BU9" s="635"/>
      <c r="BV9" s="635"/>
      <c r="BW9" s="635"/>
      <c r="BX9" s="635"/>
      <c r="BY9" s="635"/>
      <c r="BZ9" s="635"/>
      <c r="CA9" s="635"/>
      <c r="CB9" s="673"/>
      <c r="CD9" s="593" t="s">
        <v>277</v>
      </c>
      <c r="CE9" s="594"/>
      <c r="CF9" s="594"/>
      <c r="CG9" s="594"/>
      <c r="CH9" s="594"/>
      <c r="CI9" s="594"/>
      <c r="CJ9" s="594"/>
      <c r="CK9" s="594"/>
      <c r="CL9" s="594"/>
      <c r="CM9" s="594"/>
      <c r="CN9" s="594"/>
      <c r="CO9" s="594"/>
      <c r="CP9" s="594"/>
      <c r="CQ9" s="595"/>
      <c r="CR9" s="596">
        <v>244862</v>
      </c>
      <c r="CS9" s="597"/>
      <c r="CT9" s="597"/>
      <c r="CU9" s="597"/>
      <c r="CV9" s="597"/>
      <c r="CW9" s="597"/>
      <c r="CX9" s="597"/>
      <c r="CY9" s="598"/>
      <c r="CZ9" s="634">
        <v>8.8000000000000007</v>
      </c>
      <c r="DA9" s="634"/>
      <c r="DB9" s="634"/>
      <c r="DC9" s="634"/>
      <c r="DD9" s="610">
        <v>8748</v>
      </c>
      <c r="DE9" s="597"/>
      <c r="DF9" s="597"/>
      <c r="DG9" s="597"/>
      <c r="DH9" s="597"/>
      <c r="DI9" s="597"/>
      <c r="DJ9" s="597"/>
      <c r="DK9" s="597"/>
      <c r="DL9" s="597"/>
      <c r="DM9" s="597"/>
      <c r="DN9" s="597"/>
      <c r="DO9" s="597"/>
      <c r="DP9" s="598"/>
      <c r="DQ9" s="610">
        <v>228871</v>
      </c>
      <c r="DR9" s="597"/>
      <c r="DS9" s="597"/>
      <c r="DT9" s="597"/>
      <c r="DU9" s="597"/>
      <c r="DV9" s="597"/>
      <c r="DW9" s="597"/>
      <c r="DX9" s="597"/>
      <c r="DY9" s="597"/>
      <c r="DZ9" s="597"/>
      <c r="EA9" s="597"/>
      <c r="EB9" s="597"/>
      <c r="EC9" s="626"/>
    </row>
    <row r="10" spans="2:143" ht="11.25" customHeight="1" x14ac:dyDescent="0.15">
      <c r="B10" s="593" t="s">
        <v>276</v>
      </c>
      <c r="C10" s="594"/>
      <c r="D10" s="594"/>
      <c r="E10" s="594"/>
      <c r="F10" s="594"/>
      <c r="G10" s="594"/>
      <c r="H10" s="594"/>
      <c r="I10" s="594"/>
      <c r="J10" s="594"/>
      <c r="K10" s="594"/>
      <c r="L10" s="594"/>
      <c r="M10" s="594"/>
      <c r="N10" s="594"/>
      <c r="O10" s="594"/>
      <c r="P10" s="594"/>
      <c r="Q10" s="595"/>
      <c r="R10" s="596" t="s">
        <v>56</v>
      </c>
      <c r="S10" s="597"/>
      <c r="T10" s="597"/>
      <c r="U10" s="597"/>
      <c r="V10" s="597"/>
      <c r="W10" s="597"/>
      <c r="X10" s="597"/>
      <c r="Y10" s="598"/>
      <c r="Z10" s="634" t="s">
        <v>56</v>
      </c>
      <c r="AA10" s="634"/>
      <c r="AB10" s="634"/>
      <c r="AC10" s="634"/>
      <c r="AD10" s="635" t="s">
        <v>56</v>
      </c>
      <c r="AE10" s="635"/>
      <c r="AF10" s="635"/>
      <c r="AG10" s="635"/>
      <c r="AH10" s="635"/>
      <c r="AI10" s="635"/>
      <c r="AJ10" s="635"/>
      <c r="AK10" s="635"/>
      <c r="AL10" s="607" t="s">
        <v>56</v>
      </c>
      <c r="AM10" s="611"/>
      <c r="AN10" s="611"/>
      <c r="AO10" s="621"/>
      <c r="AP10" s="593" t="s">
        <v>275</v>
      </c>
      <c r="AQ10" s="594"/>
      <c r="AR10" s="594"/>
      <c r="AS10" s="594"/>
      <c r="AT10" s="594"/>
      <c r="AU10" s="594"/>
      <c r="AV10" s="594"/>
      <c r="AW10" s="594"/>
      <c r="AX10" s="594"/>
      <c r="AY10" s="594"/>
      <c r="AZ10" s="594"/>
      <c r="BA10" s="594"/>
      <c r="BB10" s="594"/>
      <c r="BC10" s="594"/>
      <c r="BD10" s="594"/>
      <c r="BE10" s="594"/>
      <c r="BF10" s="595"/>
      <c r="BG10" s="596">
        <v>3489</v>
      </c>
      <c r="BH10" s="597"/>
      <c r="BI10" s="597"/>
      <c r="BJ10" s="597"/>
      <c r="BK10" s="597"/>
      <c r="BL10" s="597"/>
      <c r="BM10" s="597"/>
      <c r="BN10" s="598"/>
      <c r="BO10" s="634">
        <v>1.2</v>
      </c>
      <c r="BP10" s="634"/>
      <c r="BQ10" s="634"/>
      <c r="BR10" s="634"/>
      <c r="BS10" s="635">
        <v>582</v>
      </c>
      <c r="BT10" s="635"/>
      <c r="BU10" s="635"/>
      <c r="BV10" s="635"/>
      <c r="BW10" s="635"/>
      <c r="BX10" s="635"/>
      <c r="BY10" s="635"/>
      <c r="BZ10" s="635"/>
      <c r="CA10" s="635"/>
      <c r="CB10" s="673"/>
      <c r="CD10" s="593" t="s">
        <v>274</v>
      </c>
      <c r="CE10" s="594"/>
      <c r="CF10" s="594"/>
      <c r="CG10" s="594"/>
      <c r="CH10" s="594"/>
      <c r="CI10" s="594"/>
      <c r="CJ10" s="594"/>
      <c r="CK10" s="594"/>
      <c r="CL10" s="594"/>
      <c r="CM10" s="594"/>
      <c r="CN10" s="594"/>
      <c r="CO10" s="594"/>
      <c r="CP10" s="594"/>
      <c r="CQ10" s="595"/>
      <c r="CR10" s="596" t="s">
        <v>56</v>
      </c>
      <c r="CS10" s="597"/>
      <c r="CT10" s="597"/>
      <c r="CU10" s="597"/>
      <c r="CV10" s="597"/>
      <c r="CW10" s="597"/>
      <c r="CX10" s="597"/>
      <c r="CY10" s="598"/>
      <c r="CZ10" s="634" t="s">
        <v>56</v>
      </c>
      <c r="DA10" s="634"/>
      <c r="DB10" s="634"/>
      <c r="DC10" s="634"/>
      <c r="DD10" s="610" t="s">
        <v>56</v>
      </c>
      <c r="DE10" s="597"/>
      <c r="DF10" s="597"/>
      <c r="DG10" s="597"/>
      <c r="DH10" s="597"/>
      <c r="DI10" s="597"/>
      <c r="DJ10" s="597"/>
      <c r="DK10" s="597"/>
      <c r="DL10" s="597"/>
      <c r="DM10" s="597"/>
      <c r="DN10" s="597"/>
      <c r="DO10" s="597"/>
      <c r="DP10" s="598"/>
      <c r="DQ10" s="610" t="s">
        <v>56</v>
      </c>
      <c r="DR10" s="597"/>
      <c r="DS10" s="597"/>
      <c r="DT10" s="597"/>
      <c r="DU10" s="597"/>
      <c r="DV10" s="597"/>
      <c r="DW10" s="597"/>
      <c r="DX10" s="597"/>
      <c r="DY10" s="597"/>
      <c r="DZ10" s="597"/>
      <c r="EA10" s="597"/>
      <c r="EB10" s="597"/>
      <c r="EC10" s="626"/>
    </row>
    <row r="11" spans="2:143" ht="11.25" customHeight="1" x14ac:dyDescent="0.15">
      <c r="B11" s="593" t="s">
        <v>273</v>
      </c>
      <c r="C11" s="594"/>
      <c r="D11" s="594"/>
      <c r="E11" s="594"/>
      <c r="F11" s="594"/>
      <c r="G11" s="594"/>
      <c r="H11" s="594"/>
      <c r="I11" s="594"/>
      <c r="J11" s="594"/>
      <c r="K11" s="594"/>
      <c r="L11" s="594"/>
      <c r="M11" s="594"/>
      <c r="N11" s="594"/>
      <c r="O11" s="594"/>
      <c r="P11" s="594"/>
      <c r="Q11" s="595"/>
      <c r="R11" s="596">
        <v>59071</v>
      </c>
      <c r="S11" s="597"/>
      <c r="T11" s="597"/>
      <c r="U11" s="597"/>
      <c r="V11" s="597"/>
      <c r="W11" s="597"/>
      <c r="X11" s="597"/>
      <c r="Y11" s="598"/>
      <c r="Z11" s="607">
        <v>2.1</v>
      </c>
      <c r="AA11" s="611"/>
      <c r="AB11" s="611"/>
      <c r="AC11" s="612"/>
      <c r="AD11" s="610">
        <v>59071</v>
      </c>
      <c r="AE11" s="597"/>
      <c r="AF11" s="597"/>
      <c r="AG11" s="597"/>
      <c r="AH11" s="597"/>
      <c r="AI11" s="597"/>
      <c r="AJ11" s="597"/>
      <c r="AK11" s="598"/>
      <c r="AL11" s="607">
        <v>3.5</v>
      </c>
      <c r="AM11" s="611"/>
      <c r="AN11" s="611"/>
      <c r="AO11" s="621"/>
      <c r="AP11" s="593" t="s">
        <v>272</v>
      </c>
      <c r="AQ11" s="594"/>
      <c r="AR11" s="594"/>
      <c r="AS11" s="594"/>
      <c r="AT11" s="594"/>
      <c r="AU11" s="594"/>
      <c r="AV11" s="594"/>
      <c r="AW11" s="594"/>
      <c r="AX11" s="594"/>
      <c r="AY11" s="594"/>
      <c r="AZ11" s="594"/>
      <c r="BA11" s="594"/>
      <c r="BB11" s="594"/>
      <c r="BC11" s="594"/>
      <c r="BD11" s="594"/>
      <c r="BE11" s="594"/>
      <c r="BF11" s="595"/>
      <c r="BG11" s="596">
        <v>497</v>
      </c>
      <c r="BH11" s="597"/>
      <c r="BI11" s="597"/>
      <c r="BJ11" s="597"/>
      <c r="BK11" s="597"/>
      <c r="BL11" s="597"/>
      <c r="BM11" s="597"/>
      <c r="BN11" s="598"/>
      <c r="BO11" s="634">
        <v>0.2</v>
      </c>
      <c r="BP11" s="634"/>
      <c r="BQ11" s="634"/>
      <c r="BR11" s="634"/>
      <c r="BS11" s="635" t="s">
        <v>56</v>
      </c>
      <c r="BT11" s="635"/>
      <c r="BU11" s="635"/>
      <c r="BV11" s="635"/>
      <c r="BW11" s="635"/>
      <c r="BX11" s="635"/>
      <c r="BY11" s="635"/>
      <c r="BZ11" s="635"/>
      <c r="CA11" s="635"/>
      <c r="CB11" s="673"/>
      <c r="CD11" s="593" t="s">
        <v>271</v>
      </c>
      <c r="CE11" s="594"/>
      <c r="CF11" s="594"/>
      <c r="CG11" s="594"/>
      <c r="CH11" s="594"/>
      <c r="CI11" s="594"/>
      <c r="CJ11" s="594"/>
      <c r="CK11" s="594"/>
      <c r="CL11" s="594"/>
      <c r="CM11" s="594"/>
      <c r="CN11" s="594"/>
      <c r="CO11" s="594"/>
      <c r="CP11" s="594"/>
      <c r="CQ11" s="595"/>
      <c r="CR11" s="596">
        <v>243386</v>
      </c>
      <c r="CS11" s="597"/>
      <c r="CT11" s="597"/>
      <c r="CU11" s="597"/>
      <c r="CV11" s="597"/>
      <c r="CW11" s="597"/>
      <c r="CX11" s="597"/>
      <c r="CY11" s="598"/>
      <c r="CZ11" s="634">
        <v>8.6999999999999993</v>
      </c>
      <c r="DA11" s="634"/>
      <c r="DB11" s="634"/>
      <c r="DC11" s="634"/>
      <c r="DD11" s="610">
        <v>77517</v>
      </c>
      <c r="DE11" s="597"/>
      <c r="DF11" s="597"/>
      <c r="DG11" s="597"/>
      <c r="DH11" s="597"/>
      <c r="DI11" s="597"/>
      <c r="DJ11" s="597"/>
      <c r="DK11" s="597"/>
      <c r="DL11" s="597"/>
      <c r="DM11" s="597"/>
      <c r="DN11" s="597"/>
      <c r="DO11" s="597"/>
      <c r="DP11" s="598"/>
      <c r="DQ11" s="610">
        <v>144970</v>
      </c>
      <c r="DR11" s="597"/>
      <c r="DS11" s="597"/>
      <c r="DT11" s="597"/>
      <c r="DU11" s="597"/>
      <c r="DV11" s="597"/>
      <c r="DW11" s="597"/>
      <c r="DX11" s="597"/>
      <c r="DY11" s="597"/>
      <c r="DZ11" s="597"/>
      <c r="EA11" s="597"/>
      <c r="EB11" s="597"/>
      <c r="EC11" s="626"/>
    </row>
    <row r="12" spans="2:143" ht="11.25" customHeight="1" x14ac:dyDescent="0.15">
      <c r="B12" s="593" t="s">
        <v>270</v>
      </c>
      <c r="C12" s="594"/>
      <c r="D12" s="594"/>
      <c r="E12" s="594"/>
      <c r="F12" s="594"/>
      <c r="G12" s="594"/>
      <c r="H12" s="594"/>
      <c r="I12" s="594"/>
      <c r="J12" s="594"/>
      <c r="K12" s="594"/>
      <c r="L12" s="594"/>
      <c r="M12" s="594"/>
      <c r="N12" s="594"/>
      <c r="O12" s="594"/>
      <c r="P12" s="594"/>
      <c r="Q12" s="595"/>
      <c r="R12" s="596" t="s">
        <v>56</v>
      </c>
      <c r="S12" s="597"/>
      <c r="T12" s="597"/>
      <c r="U12" s="597"/>
      <c r="V12" s="597"/>
      <c r="W12" s="597"/>
      <c r="X12" s="597"/>
      <c r="Y12" s="598"/>
      <c r="Z12" s="634" t="s">
        <v>56</v>
      </c>
      <c r="AA12" s="634"/>
      <c r="AB12" s="634"/>
      <c r="AC12" s="634"/>
      <c r="AD12" s="635" t="s">
        <v>56</v>
      </c>
      <c r="AE12" s="635"/>
      <c r="AF12" s="635"/>
      <c r="AG12" s="635"/>
      <c r="AH12" s="635"/>
      <c r="AI12" s="635"/>
      <c r="AJ12" s="635"/>
      <c r="AK12" s="635"/>
      <c r="AL12" s="607" t="s">
        <v>56</v>
      </c>
      <c r="AM12" s="611"/>
      <c r="AN12" s="611"/>
      <c r="AO12" s="621"/>
      <c r="AP12" s="593" t="s">
        <v>269</v>
      </c>
      <c r="AQ12" s="594"/>
      <c r="AR12" s="594"/>
      <c r="AS12" s="594"/>
      <c r="AT12" s="594"/>
      <c r="AU12" s="594"/>
      <c r="AV12" s="594"/>
      <c r="AW12" s="594"/>
      <c r="AX12" s="594"/>
      <c r="AY12" s="594"/>
      <c r="AZ12" s="594"/>
      <c r="BA12" s="594"/>
      <c r="BB12" s="594"/>
      <c r="BC12" s="594"/>
      <c r="BD12" s="594"/>
      <c r="BE12" s="594"/>
      <c r="BF12" s="595"/>
      <c r="BG12" s="596">
        <v>153702</v>
      </c>
      <c r="BH12" s="597"/>
      <c r="BI12" s="597"/>
      <c r="BJ12" s="597"/>
      <c r="BK12" s="597"/>
      <c r="BL12" s="597"/>
      <c r="BM12" s="597"/>
      <c r="BN12" s="598"/>
      <c r="BO12" s="634">
        <v>51.8</v>
      </c>
      <c r="BP12" s="634"/>
      <c r="BQ12" s="634"/>
      <c r="BR12" s="634"/>
      <c r="BS12" s="635" t="s">
        <v>56</v>
      </c>
      <c r="BT12" s="635"/>
      <c r="BU12" s="635"/>
      <c r="BV12" s="635"/>
      <c r="BW12" s="635"/>
      <c r="BX12" s="635"/>
      <c r="BY12" s="635"/>
      <c r="BZ12" s="635"/>
      <c r="CA12" s="635"/>
      <c r="CB12" s="673"/>
      <c r="CD12" s="593" t="s">
        <v>268</v>
      </c>
      <c r="CE12" s="594"/>
      <c r="CF12" s="594"/>
      <c r="CG12" s="594"/>
      <c r="CH12" s="594"/>
      <c r="CI12" s="594"/>
      <c r="CJ12" s="594"/>
      <c r="CK12" s="594"/>
      <c r="CL12" s="594"/>
      <c r="CM12" s="594"/>
      <c r="CN12" s="594"/>
      <c r="CO12" s="594"/>
      <c r="CP12" s="594"/>
      <c r="CQ12" s="595"/>
      <c r="CR12" s="596">
        <v>30425</v>
      </c>
      <c r="CS12" s="597"/>
      <c r="CT12" s="597"/>
      <c r="CU12" s="597"/>
      <c r="CV12" s="597"/>
      <c r="CW12" s="597"/>
      <c r="CX12" s="597"/>
      <c r="CY12" s="598"/>
      <c r="CZ12" s="634">
        <v>1.1000000000000001</v>
      </c>
      <c r="DA12" s="634"/>
      <c r="DB12" s="634"/>
      <c r="DC12" s="634"/>
      <c r="DD12" s="610">
        <v>6659</v>
      </c>
      <c r="DE12" s="597"/>
      <c r="DF12" s="597"/>
      <c r="DG12" s="597"/>
      <c r="DH12" s="597"/>
      <c r="DI12" s="597"/>
      <c r="DJ12" s="597"/>
      <c r="DK12" s="597"/>
      <c r="DL12" s="597"/>
      <c r="DM12" s="597"/>
      <c r="DN12" s="597"/>
      <c r="DO12" s="597"/>
      <c r="DP12" s="598"/>
      <c r="DQ12" s="610">
        <v>23825</v>
      </c>
      <c r="DR12" s="597"/>
      <c r="DS12" s="597"/>
      <c r="DT12" s="597"/>
      <c r="DU12" s="597"/>
      <c r="DV12" s="597"/>
      <c r="DW12" s="597"/>
      <c r="DX12" s="597"/>
      <c r="DY12" s="597"/>
      <c r="DZ12" s="597"/>
      <c r="EA12" s="597"/>
      <c r="EB12" s="597"/>
      <c r="EC12" s="626"/>
    </row>
    <row r="13" spans="2:143" ht="11.25" customHeight="1" x14ac:dyDescent="0.15">
      <c r="B13" s="593" t="s">
        <v>267</v>
      </c>
      <c r="C13" s="594"/>
      <c r="D13" s="594"/>
      <c r="E13" s="594"/>
      <c r="F13" s="594"/>
      <c r="G13" s="594"/>
      <c r="H13" s="594"/>
      <c r="I13" s="594"/>
      <c r="J13" s="594"/>
      <c r="K13" s="594"/>
      <c r="L13" s="594"/>
      <c r="M13" s="594"/>
      <c r="N13" s="594"/>
      <c r="O13" s="594"/>
      <c r="P13" s="594"/>
      <c r="Q13" s="595"/>
      <c r="R13" s="596" t="s">
        <v>56</v>
      </c>
      <c r="S13" s="597"/>
      <c r="T13" s="597"/>
      <c r="U13" s="597"/>
      <c r="V13" s="597"/>
      <c r="W13" s="597"/>
      <c r="X13" s="597"/>
      <c r="Y13" s="598"/>
      <c r="Z13" s="634" t="s">
        <v>56</v>
      </c>
      <c r="AA13" s="634"/>
      <c r="AB13" s="634"/>
      <c r="AC13" s="634"/>
      <c r="AD13" s="635" t="s">
        <v>56</v>
      </c>
      <c r="AE13" s="635"/>
      <c r="AF13" s="635"/>
      <c r="AG13" s="635"/>
      <c r="AH13" s="635"/>
      <c r="AI13" s="635"/>
      <c r="AJ13" s="635"/>
      <c r="AK13" s="635"/>
      <c r="AL13" s="607" t="s">
        <v>56</v>
      </c>
      <c r="AM13" s="611"/>
      <c r="AN13" s="611"/>
      <c r="AO13" s="621"/>
      <c r="AP13" s="593" t="s">
        <v>266</v>
      </c>
      <c r="AQ13" s="594"/>
      <c r="AR13" s="594"/>
      <c r="AS13" s="594"/>
      <c r="AT13" s="594"/>
      <c r="AU13" s="594"/>
      <c r="AV13" s="594"/>
      <c r="AW13" s="594"/>
      <c r="AX13" s="594"/>
      <c r="AY13" s="594"/>
      <c r="AZ13" s="594"/>
      <c r="BA13" s="594"/>
      <c r="BB13" s="594"/>
      <c r="BC13" s="594"/>
      <c r="BD13" s="594"/>
      <c r="BE13" s="594"/>
      <c r="BF13" s="595"/>
      <c r="BG13" s="596">
        <v>145413</v>
      </c>
      <c r="BH13" s="597"/>
      <c r="BI13" s="597"/>
      <c r="BJ13" s="597"/>
      <c r="BK13" s="597"/>
      <c r="BL13" s="597"/>
      <c r="BM13" s="597"/>
      <c r="BN13" s="598"/>
      <c r="BO13" s="634">
        <v>49.1</v>
      </c>
      <c r="BP13" s="634"/>
      <c r="BQ13" s="634"/>
      <c r="BR13" s="634"/>
      <c r="BS13" s="635" t="s">
        <v>56</v>
      </c>
      <c r="BT13" s="635"/>
      <c r="BU13" s="635"/>
      <c r="BV13" s="635"/>
      <c r="BW13" s="635"/>
      <c r="BX13" s="635"/>
      <c r="BY13" s="635"/>
      <c r="BZ13" s="635"/>
      <c r="CA13" s="635"/>
      <c r="CB13" s="673"/>
      <c r="CD13" s="593" t="s">
        <v>265</v>
      </c>
      <c r="CE13" s="594"/>
      <c r="CF13" s="594"/>
      <c r="CG13" s="594"/>
      <c r="CH13" s="594"/>
      <c r="CI13" s="594"/>
      <c r="CJ13" s="594"/>
      <c r="CK13" s="594"/>
      <c r="CL13" s="594"/>
      <c r="CM13" s="594"/>
      <c r="CN13" s="594"/>
      <c r="CO13" s="594"/>
      <c r="CP13" s="594"/>
      <c r="CQ13" s="595"/>
      <c r="CR13" s="596">
        <v>127666</v>
      </c>
      <c r="CS13" s="597"/>
      <c r="CT13" s="597"/>
      <c r="CU13" s="597"/>
      <c r="CV13" s="597"/>
      <c r="CW13" s="597"/>
      <c r="CX13" s="597"/>
      <c r="CY13" s="598"/>
      <c r="CZ13" s="634">
        <v>4.5999999999999996</v>
      </c>
      <c r="DA13" s="634"/>
      <c r="DB13" s="634"/>
      <c r="DC13" s="634"/>
      <c r="DD13" s="610">
        <v>70478</v>
      </c>
      <c r="DE13" s="597"/>
      <c r="DF13" s="597"/>
      <c r="DG13" s="597"/>
      <c r="DH13" s="597"/>
      <c r="DI13" s="597"/>
      <c r="DJ13" s="597"/>
      <c r="DK13" s="597"/>
      <c r="DL13" s="597"/>
      <c r="DM13" s="597"/>
      <c r="DN13" s="597"/>
      <c r="DO13" s="597"/>
      <c r="DP13" s="598"/>
      <c r="DQ13" s="610">
        <v>81550</v>
      </c>
      <c r="DR13" s="597"/>
      <c r="DS13" s="597"/>
      <c r="DT13" s="597"/>
      <c r="DU13" s="597"/>
      <c r="DV13" s="597"/>
      <c r="DW13" s="597"/>
      <c r="DX13" s="597"/>
      <c r="DY13" s="597"/>
      <c r="DZ13" s="597"/>
      <c r="EA13" s="597"/>
      <c r="EB13" s="597"/>
      <c r="EC13" s="626"/>
    </row>
    <row r="14" spans="2:143" ht="11.25" customHeight="1" x14ac:dyDescent="0.15">
      <c r="B14" s="593" t="s">
        <v>264</v>
      </c>
      <c r="C14" s="594"/>
      <c r="D14" s="594"/>
      <c r="E14" s="594"/>
      <c r="F14" s="594"/>
      <c r="G14" s="594"/>
      <c r="H14" s="594"/>
      <c r="I14" s="594"/>
      <c r="J14" s="594"/>
      <c r="K14" s="594"/>
      <c r="L14" s="594"/>
      <c r="M14" s="594"/>
      <c r="N14" s="594"/>
      <c r="O14" s="594"/>
      <c r="P14" s="594"/>
      <c r="Q14" s="595"/>
      <c r="R14" s="596">
        <v>182</v>
      </c>
      <c r="S14" s="597"/>
      <c r="T14" s="597"/>
      <c r="U14" s="597"/>
      <c r="V14" s="597"/>
      <c r="W14" s="597"/>
      <c r="X14" s="597"/>
      <c r="Y14" s="598"/>
      <c r="Z14" s="634">
        <v>0</v>
      </c>
      <c r="AA14" s="634"/>
      <c r="AB14" s="634"/>
      <c r="AC14" s="634"/>
      <c r="AD14" s="635">
        <v>182</v>
      </c>
      <c r="AE14" s="635"/>
      <c r="AF14" s="635"/>
      <c r="AG14" s="635"/>
      <c r="AH14" s="635"/>
      <c r="AI14" s="635"/>
      <c r="AJ14" s="635"/>
      <c r="AK14" s="635"/>
      <c r="AL14" s="607">
        <v>0</v>
      </c>
      <c r="AM14" s="611"/>
      <c r="AN14" s="611"/>
      <c r="AO14" s="621"/>
      <c r="AP14" s="593" t="s">
        <v>263</v>
      </c>
      <c r="AQ14" s="594"/>
      <c r="AR14" s="594"/>
      <c r="AS14" s="594"/>
      <c r="AT14" s="594"/>
      <c r="AU14" s="594"/>
      <c r="AV14" s="594"/>
      <c r="AW14" s="594"/>
      <c r="AX14" s="594"/>
      <c r="AY14" s="594"/>
      <c r="AZ14" s="594"/>
      <c r="BA14" s="594"/>
      <c r="BB14" s="594"/>
      <c r="BC14" s="594"/>
      <c r="BD14" s="594"/>
      <c r="BE14" s="594"/>
      <c r="BF14" s="595"/>
      <c r="BG14" s="596">
        <v>11671</v>
      </c>
      <c r="BH14" s="597"/>
      <c r="BI14" s="597"/>
      <c r="BJ14" s="597"/>
      <c r="BK14" s="597"/>
      <c r="BL14" s="597"/>
      <c r="BM14" s="597"/>
      <c r="BN14" s="598"/>
      <c r="BO14" s="634">
        <v>3.9</v>
      </c>
      <c r="BP14" s="634"/>
      <c r="BQ14" s="634"/>
      <c r="BR14" s="634"/>
      <c r="BS14" s="635" t="s">
        <v>56</v>
      </c>
      <c r="BT14" s="635"/>
      <c r="BU14" s="635"/>
      <c r="BV14" s="635"/>
      <c r="BW14" s="635"/>
      <c r="BX14" s="635"/>
      <c r="BY14" s="635"/>
      <c r="BZ14" s="635"/>
      <c r="CA14" s="635"/>
      <c r="CB14" s="673"/>
      <c r="CD14" s="593" t="s">
        <v>262</v>
      </c>
      <c r="CE14" s="594"/>
      <c r="CF14" s="594"/>
      <c r="CG14" s="594"/>
      <c r="CH14" s="594"/>
      <c r="CI14" s="594"/>
      <c r="CJ14" s="594"/>
      <c r="CK14" s="594"/>
      <c r="CL14" s="594"/>
      <c r="CM14" s="594"/>
      <c r="CN14" s="594"/>
      <c r="CO14" s="594"/>
      <c r="CP14" s="594"/>
      <c r="CQ14" s="595"/>
      <c r="CR14" s="596">
        <v>102107</v>
      </c>
      <c r="CS14" s="597"/>
      <c r="CT14" s="597"/>
      <c r="CU14" s="597"/>
      <c r="CV14" s="597"/>
      <c r="CW14" s="597"/>
      <c r="CX14" s="597"/>
      <c r="CY14" s="598"/>
      <c r="CZ14" s="634">
        <v>3.7</v>
      </c>
      <c r="DA14" s="634"/>
      <c r="DB14" s="634"/>
      <c r="DC14" s="634"/>
      <c r="DD14" s="610">
        <v>8794</v>
      </c>
      <c r="DE14" s="597"/>
      <c r="DF14" s="597"/>
      <c r="DG14" s="597"/>
      <c r="DH14" s="597"/>
      <c r="DI14" s="597"/>
      <c r="DJ14" s="597"/>
      <c r="DK14" s="597"/>
      <c r="DL14" s="597"/>
      <c r="DM14" s="597"/>
      <c r="DN14" s="597"/>
      <c r="DO14" s="597"/>
      <c r="DP14" s="598"/>
      <c r="DQ14" s="610">
        <v>99949</v>
      </c>
      <c r="DR14" s="597"/>
      <c r="DS14" s="597"/>
      <c r="DT14" s="597"/>
      <c r="DU14" s="597"/>
      <c r="DV14" s="597"/>
      <c r="DW14" s="597"/>
      <c r="DX14" s="597"/>
      <c r="DY14" s="597"/>
      <c r="DZ14" s="597"/>
      <c r="EA14" s="597"/>
      <c r="EB14" s="597"/>
      <c r="EC14" s="626"/>
    </row>
    <row r="15" spans="2:143" ht="11.25" customHeight="1" x14ac:dyDescent="0.15">
      <c r="B15" s="593" t="s">
        <v>261</v>
      </c>
      <c r="C15" s="594"/>
      <c r="D15" s="594"/>
      <c r="E15" s="594"/>
      <c r="F15" s="594"/>
      <c r="G15" s="594"/>
      <c r="H15" s="594"/>
      <c r="I15" s="594"/>
      <c r="J15" s="594"/>
      <c r="K15" s="594"/>
      <c r="L15" s="594"/>
      <c r="M15" s="594"/>
      <c r="N15" s="594"/>
      <c r="O15" s="594"/>
      <c r="P15" s="594"/>
      <c r="Q15" s="595"/>
      <c r="R15" s="596" t="s">
        <v>56</v>
      </c>
      <c r="S15" s="597"/>
      <c r="T15" s="597"/>
      <c r="U15" s="597"/>
      <c r="V15" s="597"/>
      <c r="W15" s="597"/>
      <c r="X15" s="597"/>
      <c r="Y15" s="598"/>
      <c r="Z15" s="634" t="s">
        <v>56</v>
      </c>
      <c r="AA15" s="634"/>
      <c r="AB15" s="634"/>
      <c r="AC15" s="634"/>
      <c r="AD15" s="635" t="s">
        <v>56</v>
      </c>
      <c r="AE15" s="635"/>
      <c r="AF15" s="635"/>
      <c r="AG15" s="635"/>
      <c r="AH15" s="635"/>
      <c r="AI15" s="635"/>
      <c r="AJ15" s="635"/>
      <c r="AK15" s="635"/>
      <c r="AL15" s="607" t="s">
        <v>56</v>
      </c>
      <c r="AM15" s="611"/>
      <c r="AN15" s="611"/>
      <c r="AO15" s="621"/>
      <c r="AP15" s="593" t="s">
        <v>260</v>
      </c>
      <c r="AQ15" s="594"/>
      <c r="AR15" s="594"/>
      <c r="AS15" s="594"/>
      <c r="AT15" s="594"/>
      <c r="AU15" s="594"/>
      <c r="AV15" s="594"/>
      <c r="AW15" s="594"/>
      <c r="AX15" s="594"/>
      <c r="AY15" s="594"/>
      <c r="AZ15" s="594"/>
      <c r="BA15" s="594"/>
      <c r="BB15" s="594"/>
      <c r="BC15" s="594"/>
      <c r="BD15" s="594"/>
      <c r="BE15" s="594"/>
      <c r="BF15" s="595"/>
      <c r="BG15" s="596">
        <v>33065</v>
      </c>
      <c r="BH15" s="597"/>
      <c r="BI15" s="597"/>
      <c r="BJ15" s="597"/>
      <c r="BK15" s="597"/>
      <c r="BL15" s="597"/>
      <c r="BM15" s="597"/>
      <c r="BN15" s="598"/>
      <c r="BO15" s="634">
        <v>11.2</v>
      </c>
      <c r="BP15" s="634"/>
      <c r="BQ15" s="634"/>
      <c r="BR15" s="634"/>
      <c r="BS15" s="635" t="s">
        <v>56</v>
      </c>
      <c r="BT15" s="635"/>
      <c r="BU15" s="635"/>
      <c r="BV15" s="635"/>
      <c r="BW15" s="635"/>
      <c r="BX15" s="635"/>
      <c r="BY15" s="635"/>
      <c r="BZ15" s="635"/>
      <c r="CA15" s="635"/>
      <c r="CB15" s="673"/>
      <c r="CD15" s="593" t="s">
        <v>259</v>
      </c>
      <c r="CE15" s="594"/>
      <c r="CF15" s="594"/>
      <c r="CG15" s="594"/>
      <c r="CH15" s="594"/>
      <c r="CI15" s="594"/>
      <c r="CJ15" s="594"/>
      <c r="CK15" s="594"/>
      <c r="CL15" s="594"/>
      <c r="CM15" s="594"/>
      <c r="CN15" s="594"/>
      <c r="CO15" s="594"/>
      <c r="CP15" s="594"/>
      <c r="CQ15" s="595"/>
      <c r="CR15" s="596">
        <v>269348</v>
      </c>
      <c r="CS15" s="597"/>
      <c r="CT15" s="597"/>
      <c r="CU15" s="597"/>
      <c r="CV15" s="597"/>
      <c r="CW15" s="597"/>
      <c r="CX15" s="597"/>
      <c r="CY15" s="598"/>
      <c r="CZ15" s="634">
        <v>9.6</v>
      </c>
      <c r="DA15" s="634"/>
      <c r="DB15" s="634"/>
      <c r="DC15" s="634"/>
      <c r="DD15" s="610">
        <v>84467</v>
      </c>
      <c r="DE15" s="597"/>
      <c r="DF15" s="597"/>
      <c r="DG15" s="597"/>
      <c r="DH15" s="597"/>
      <c r="DI15" s="597"/>
      <c r="DJ15" s="597"/>
      <c r="DK15" s="597"/>
      <c r="DL15" s="597"/>
      <c r="DM15" s="597"/>
      <c r="DN15" s="597"/>
      <c r="DO15" s="597"/>
      <c r="DP15" s="598"/>
      <c r="DQ15" s="610">
        <v>229393</v>
      </c>
      <c r="DR15" s="597"/>
      <c r="DS15" s="597"/>
      <c r="DT15" s="597"/>
      <c r="DU15" s="597"/>
      <c r="DV15" s="597"/>
      <c r="DW15" s="597"/>
      <c r="DX15" s="597"/>
      <c r="DY15" s="597"/>
      <c r="DZ15" s="597"/>
      <c r="EA15" s="597"/>
      <c r="EB15" s="597"/>
      <c r="EC15" s="626"/>
    </row>
    <row r="16" spans="2:143" ht="11.25" customHeight="1" x14ac:dyDescent="0.15">
      <c r="B16" s="593" t="s">
        <v>258</v>
      </c>
      <c r="C16" s="594"/>
      <c r="D16" s="594"/>
      <c r="E16" s="594"/>
      <c r="F16" s="594"/>
      <c r="G16" s="594"/>
      <c r="H16" s="594"/>
      <c r="I16" s="594"/>
      <c r="J16" s="594"/>
      <c r="K16" s="594"/>
      <c r="L16" s="594"/>
      <c r="M16" s="594"/>
      <c r="N16" s="594"/>
      <c r="O16" s="594"/>
      <c r="P16" s="594"/>
      <c r="Q16" s="595"/>
      <c r="R16" s="596">
        <v>3141</v>
      </c>
      <c r="S16" s="597"/>
      <c r="T16" s="597"/>
      <c r="U16" s="597"/>
      <c r="V16" s="597"/>
      <c r="W16" s="597"/>
      <c r="X16" s="597"/>
      <c r="Y16" s="598"/>
      <c r="Z16" s="634">
        <v>0.1</v>
      </c>
      <c r="AA16" s="634"/>
      <c r="AB16" s="634"/>
      <c r="AC16" s="634"/>
      <c r="AD16" s="635">
        <v>3141</v>
      </c>
      <c r="AE16" s="635"/>
      <c r="AF16" s="635"/>
      <c r="AG16" s="635"/>
      <c r="AH16" s="635"/>
      <c r="AI16" s="635"/>
      <c r="AJ16" s="635"/>
      <c r="AK16" s="635"/>
      <c r="AL16" s="607">
        <v>0.2</v>
      </c>
      <c r="AM16" s="611"/>
      <c r="AN16" s="611"/>
      <c r="AO16" s="621"/>
      <c r="AP16" s="593" t="s">
        <v>257</v>
      </c>
      <c r="AQ16" s="594"/>
      <c r="AR16" s="594"/>
      <c r="AS16" s="594"/>
      <c r="AT16" s="594"/>
      <c r="AU16" s="594"/>
      <c r="AV16" s="594"/>
      <c r="AW16" s="594"/>
      <c r="AX16" s="594"/>
      <c r="AY16" s="594"/>
      <c r="AZ16" s="594"/>
      <c r="BA16" s="594"/>
      <c r="BB16" s="594"/>
      <c r="BC16" s="594"/>
      <c r="BD16" s="594"/>
      <c r="BE16" s="594"/>
      <c r="BF16" s="595"/>
      <c r="BG16" s="596" t="s">
        <v>56</v>
      </c>
      <c r="BH16" s="597"/>
      <c r="BI16" s="597"/>
      <c r="BJ16" s="597"/>
      <c r="BK16" s="597"/>
      <c r="BL16" s="597"/>
      <c r="BM16" s="597"/>
      <c r="BN16" s="598"/>
      <c r="BO16" s="634" t="s">
        <v>56</v>
      </c>
      <c r="BP16" s="634"/>
      <c r="BQ16" s="634"/>
      <c r="BR16" s="634"/>
      <c r="BS16" s="635" t="s">
        <v>56</v>
      </c>
      <c r="BT16" s="635"/>
      <c r="BU16" s="635"/>
      <c r="BV16" s="635"/>
      <c r="BW16" s="635"/>
      <c r="BX16" s="635"/>
      <c r="BY16" s="635"/>
      <c r="BZ16" s="635"/>
      <c r="CA16" s="635"/>
      <c r="CB16" s="673"/>
      <c r="CD16" s="593" t="s">
        <v>256</v>
      </c>
      <c r="CE16" s="594"/>
      <c r="CF16" s="594"/>
      <c r="CG16" s="594"/>
      <c r="CH16" s="594"/>
      <c r="CI16" s="594"/>
      <c r="CJ16" s="594"/>
      <c r="CK16" s="594"/>
      <c r="CL16" s="594"/>
      <c r="CM16" s="594"/>
      <c r="CN16" s="594"/>
      <c r="CO16" s="594"/>
      <c r="CP16" s="594"/>
      <c r="CQ16" s="595"/>
      <c r="CR16" s="596">
        <v>54833</v>
      </c>
      <c r="CS16" s="597"/>
      <c r="CT16" s="597"/>
      <c r="CU16" s="597"/>
      <c r="CV16" s="597"/>
      <c r="CW16" s="597"/>
      <c r="CX16" s="597"/>
      <c r="CY16" s="598"/>
      <c r="CZ16" s="634">
        <v>2</v>
      </c>
      <c r="DA16" s="634"/>
      <c r="DB16" s="634"/>
      <c r="DC16" s="634"/>
      <c r="DD16" s="610" t="s">
        <v>56</v>
      </c>
      <c r="DE16" s="597"/>
      <c r="DF16" s="597"/>
      <c r="DG16" s="597"/>
      <c r="DH16" s="597"/>
      <c r="DI16" s="597"/>
      <c r="DJ16" s="597"/>
      <c r="DK16" s="597"/>
      <c r="DL16" s="597"/>
      <c r="DM16" s="597"/>
      <c r="DN16" s="597"/>
      <c r="DO16" s="597"/>
      <c r="DP16" s="598"/>
      <c r="DQ16" s="610">
        <v>18</v>
      </c>
      <c r="DR16" s="597"/>
      <c r="DS16" s="597"/>
      <c r="DT16" s="597"/>
      <c r="DU16" s="597"/>
      <c r="DV16" s="597"/>
      <c r="DW16" s="597"/>
      <c r="DX16" s="597"/>
      <c r="DY16" s="597"/>
      <c r="DZ16" s="597"/>
      <c r="EA16" s="597"/>
      <c r="EB16" s="597"/>
      <c r="EC16" s="626"/>
    </row>
    <row r="17" spans="2:133" ht="11.25" customHeight="1" x14ac:dyDescent="0.15">
      <c r="B17" s="593" t="s">
        <v>255</v>
      </c>
      <c r="C17" s="594"/>
      <c r="D17" s="594"/>
      <c r="E17" s="594"/>
      <c r="F17" s="594"/>
      <c r="G17" s="594"/>
      <c r="H17" s="594"/>
      <c r="I17" s="594"/>
      <c r="J17" s="594"/>
      <c r="K17" s="594"/>
      <c r="L17" s="594"/>
      <c r="M17" s="594"/>
      <c r="N17" s="594"/>
      <c r="O17" s="594"/>
      <c r="P17" s="594"/>
      <c r="Q17" s="595"/>
      <c r="R17" s="596">
        <v>2703</v>
      </c>
      <c r="S17" s="597"/>
      <c r="T17" s="597"/>
      <c r="U17" s="597"/>
      <c r="V17" s="597"/>
      <c r="W17" s="597"/>
      <c r="X17" s="597"/>
      <c r="Y17" s="598"/>
      <c r="Z17" s="634">
        <v>0.1</v>
      </c>
      <c r="AA17" s="634"/>
      <c r="AB17" s="634"/>
      <c r="AC17" s="634"/>
      <c r="AD17" s="635">
        <v>2703</v>
      </c>
      <c r="AE17" s="635"/>
      <c r="AF17" s="635"/>
      <c r="AG17" s="635"/>
      <c r="AH17" s="635"/>
      <c r="AI17" s="635"/>
      <c r="AJ17" s="635"/>
      <c r="AK17" s="635"/>
      <c r="AL17" s="607">
        <v>0.2</v>
      </c>
      <c r="AM17" s="611"/>
      <c r="AN17" s="611"/>
      <c r="AO17" s="621"/>
      <c r="AP17" s="593" t="s">
        <v>254</v>
      </c>
      <c r="AQ17" s="594"/>
      <c r="AR17" s="594"/>
      <c r="AS17" s="594"/>
      <c r="AT17" s="594"/>
      <c r="AU17" s="594"/>
      <c r="AV17" s="594"/>
      <c r="AW17" s="594"/>
      <c r="AX17" s="594"/>
      <c r="AY17" s="594"/>
      <c r="AZ17" s="594"/>
      <c r="BA17" s="594"/>
      <c r="BB17" s="594"/>
      <c r="BC17" s="594"/>
      <c r="BD17" s="594"/>
      <c r="BE17" s="594"/>
      <c r="BF17" s="595"/>
      <c r="BG17" s="596" t="s">
        <v>56</v>
      </c>
      <c r="BH17" s="597"/>
      <c r="BI17" s="597"/>
      <c r="BJ17" s="597"/>
      <c r="BK17" s="597"/>
      <c r="BL17" s="597"/>
      <c r="BM17" s="597"/>
      <c r="BN17" s="598"/>
      <c r="BO17" s="634" t="s">
        <v>56</v>
      </c>
      <c r="BP17" s="634"/>
      <c r="BQ17" s="634"/>
      <c r="BR17" s="634"/>
      <c r="BS17" s="635" t="s">
        <v>56</v>
      </c>
      <c r="BT17" s="635"/>
      <c r="BU17" s="635"/>
      <c r="BV17" s="635"/>
      <c r="BW17" s="635"/>
      <c r="BX17" s="635"/>
      <c r="BY17" s="635"/>
      <c r="BZ17" s="635"/>
      <c r="CA17" s="635"/>
      <c r="CB17" s="673"/>
      <c r="CD17" s="593" t="s">
        <v>253</v>
      </c>
      <c r="CE17" s="594"/>
      <c r="CF17" s="594"/>
      <c r="CG17" s="594"/>
      <c r="CH17" s="594"/>
      <c r="CI17" s="594"/>
      <c r="CJ17" s="594"/>
      <c r="CK17" s="594"/>
      <c r="CL17" s="594"/>
      <c r="CM17" s="594"/>
      <c r="CN17" s="594"/>
      <c r="CO17" s="594"/>
      <c r="CP17" s="594"/>
      <c r="CQ17" s="595"/>
      <c r="CR17" s="596">
        <v>213100</v>
      </c>
      <c r="CS17" s="597"/>
      <c r="CT17" s="597"/>
      <c r="CU17" s="597"/>
      <c r="CV17" s="597"/>
      <c r="CW17" s="597"/>
      <c r="CX17" s="597"/>
      <c r="CY17" s="598"/>
      <c r="CZ17" s="634">
        <v>7.6</v>
      </c>
      <c r="DA17" s="634"/>
      <c r="DB17" s="634"/>
      <c r="DC17" s="634"/>
      <c r="DD17" s="610" t="s">
        <v>56</v>
      </c>
      <c r="DE17" s="597"/>
      <c r="DF17" s="597"/>
      <c r="DG17" s="597"/>
      <c r="DH17" s="597"/>
      <c r="DI17" s="597"/>
      <c r="DJ17" s="597"/>
      <c r="DK17" s="597"/>
      <c r="DL17" s="597"/>
      <c r="DM17" s="597"/>
      <c r="DN17" s="597"/>
      <c r="DO17" s="597"/>
      <c r="DP17" s="598"/>
      <c r="DQ17" s="610">
        <v>213100</v>
      </c>
      <c r="DR17" s="597"/>
      <c r="DS17" s="597"/>
      <c r="DT17" s="597"/>
      <c r="DU17" s="597"/>
      <c r="DV17" s="597"/>
      <c r="DW17" s="597"/>
      <c r="DX17" s="597"/>
      <c r="DY17" s="597"/>
      <c r="DZ17" s="597"/>
      <c r="EA17" s="597"/>
      <c r="EB17" s="597"/>
      <c r="EC17" s="626"/>
    </row>
    <row r="18" spans="2:133" ht="11.25" customHeight="1" x14ac:dyDescent="0.15">
      <c r="B18" s="593" t="s">
        <v>252</v>
      </c>
      <c r="C18" s="594"/>
      <c r="D18" s="594"/>
      <c r="E18" s="594"/>
      <c r="F18" s="594"/>
      <c r="G18" s="594"/>
      <c r="H18" s="594"/>
      <c r="I18" s="594"/>
      <c r="J18" s="594"/>
      <c r="K18" s="594"/>
      <c r="L18" s="594"/>
      <c r="M18" s="594"/>
      <c r="N18" s="594"/>
      <c r="O18" s="594"/>
      <c r="P18" s="594"/>
      <c r="Q18" s="595"/>
      <c r="R18" s="596">
        <v>1168</v>
      </c>
      <c r="S18" s="597"/>
      <c r="T18" s="597"/>
      <c r="U18" s="597"/>
      <c r="V18" s="597"/>
      <c r="W18" s="597"/>
      <c r="X18" s="597"/>
      <c r="Y18" s="598"/>
      <c r="Z18" s="634">
        <v>0</v>
      </c>
      <c r="AA18" s="634"/>
      <c r="AB18" s="634"/>
      <c r="AC18" s="634"/>
      <c r="AD18" s="635">
        <v>1168</v>
      </c>
      <c r="AE18" s="635"/>
      <c r="AF18" s="635"/>
      <c r="AG18" s="635"/>
      <c r="AH18" s="635"/>
      <c r="AI18" s="635"/>
      <c r="AJ18" s="635"/>
      <c r="AK18" s="635"/>
      <c r="AL18" s="607">
        <v>0.1</v>
      </c>
      <c r="AM18" s="611"/>
      <c r="AN18" s="611"/>
      <c r="AO18" s="621"/>
      <c r="AP18" s="593" t="s">
        <v>251</v>
      </c>
      <c r="AQ18" s="594"/>
      <c r="AR18" s="594"/>
      <c r="AS18" s="594"/>
      <c r="AT18" s="594"/>
      <c r="AU18" s="594"/>
      <c r="AV18" s="594"/>
      <c r="AW18" s="594"/>
      <c r="AX18" s="594"/>
      <c r="AY18" s="594"/>
      <c r="AZ18" s="594"/>
      <c r="BA18" s="594"/>
      <c r="BB18" s="594"/>
      <c r="BC18" s="594"/>
      <c r="BD18" s="594"/>
      <c r="BE18" s="594"/>
      <c r="BF18" s="595"/>
      <c r="BG18" s="596" t="s">
        <v>56</v>
      </c>
      <c r="BH18" s="597"/>
      <c r="BI18" s="597"/>
      <c r="BJ18" s="597"/>
      <c r="BK18" s="597"/>
      <c r="BL18" s="597"/>
      <c r="BM18" s="597"/>
      <c r="BN18" s="598"/>
      <c r="BO18" s="634" t="s">
        <v>56</v>
      </c>
      <c r="BP18" s="634"/>
      <c r="BQ18" s="634"/>
      <c r="BR18" s="634"/>
      <c r="BS18" s="635" t="s">
        <v>56</v>
      </c>
      <c r="BT18" s="635"/>
      <c r="BU18" s="635"/>
      <c r="BV18" s="635"/>
      <c r="BW18" s="635"/>
      <c r="BX18" s="635"/>
      <c r="BY18" s="635"/>
      <c r="BZ18" s="635"/>
      <c r="CA18" s="635"/>
      <c r="CB18" s="673"/>
      <c r="CD18" s="593" t="s">
        <v>250</v>
      </c>
      <c r="CE18" s="594"/>
      <c r="CF18" s="594"/>
      <c r="CG18" s="594"/>
      <c r="CH18" s="594"/>
      <c r="CI18" s="594"/>
      <c r="CJ18" s="594"/>
      <c r="CK18" s="594"/>
      <c r="CL18" s="594"/>
      <c r="CM18" s="594"/>
      <c r="CN18" s="594"/>
      <c r="CO18" s="594"/>
      <c r="CP18" s="594"/>
      <c r="CQ18" s="595"/>
      <c r="CR18" s="596" t="s">
        <v>56</v>
      </c>
      <c r="CS18" s="597"/>
      <c r="CT18" s="597"/>
      <c r="CU18" s="597"/>
      <c r="CV18" s="597"/>
      <c r="CW18" s="597"/>
      <c r="CX18" s="597"/>
      <c r="CY18" s="598"/>
      <c r="CZ18" s="634" t="s">
        <v>56</v>
      </c>
      <c r="DA18" s="634"/>
      <c r="DB18" s="634"/>
      <c r="DC18" s="634"/>
      <c r="DD18" s="610" t="s">
        <v>56</v>
      </c>
      <c r="DE18" s="597"/>
      <c r="DF18" s="597"/>
      <c r="DG18" s="597"/>
      <c r="DH18" s="597"/>
      <c r="DI18" s="597"/>
      <c r="DJ18" s="597"/>
      <c r="DK18" s="597"/>
      <c r="DL18" s="597"/>
      <c r="DM18" s="597"/>
      <c r="DN18" s="597"/>
      <c r="DO18" s="597"/>
      <c r="DP18" s="598"/>
      <c r="DQ18" s="610" t="s">
        <v>56</v>
      </c>
      <c r="DR18" s="597"/>
      <c r="DS18" s="597"/>
      <c r="DT18" s="597"/>
      <c r="DU18" s="597"/>
      <c r="DV18" s="597"/>
      <c r="DW18" s="597"/>
      <c r="DX18" s="597"/>
      <c r="DY18" s="597"/>
      <c r="DZ18" s="597"/>
      <c r="EA18" s="597"/>
      <c r="EB18" s="597"/>
      <c r="EC18" s="626"/>
    </row>
    <row r="19" spans="2:133" ht="11.25" customHeight="1" x14ac:dyDescent="0.15">
      <c r="B19" s="593" t="s">
        <v>249</v>
      </c>
      <c r="C19" s="594"/>
      <c r="D19" s="594"/>
      <c r="E19" s="594"/>
      <c r="F19" s="594"/>
      <c r="G19" s="594"/>
      <c r="H19" s="594"/>
      <c r="I19" s="594"/>
      <c r="J19" s="594"/>
      <c r="K19" s="594"/>
      <c r="L19" s="594"/>
      <c r="M19" s="594"/>
      <c r="N19" s="594"/>
      <c r="O19" s="594"/>
      <c r="P19" s="594"/>
      <c r="Q19" s="595"/>
      <c r="R19" s="596">
        <v>1168</v>
      </c>
      <c r="S19" s="597"/>
      <c r="T19" s="597"/>
      <c r="U19" s="597"/>
      <c r="V19" s="597"/>
      <c r="W19" s="597"/>
      <c r="X19" s="597"/>
      <c r="Y19" s="598"/>
      <c r="Z19" s="634">
        <v>0</v>
      </c>
      <c r="AA19" s="634"/>
      <c r="AB19" s="634"/>
      <c r="AC19" s="634"/>
      <c r="AD19" s="635">
        <v>1168</v>
      </c>
      <c r="AE19" s="635"/>
      <c r="AF19" s="635"/>
      <c r="AG19" s="635"/>
      <c r="AH19" s="635"/>
      <c r="AI19" s="635"/>
      <c r="AJ19" s="635"/>
      <c r="AK19" s="635"/>
      <c r="AL19" s="607">
        <v>0.1</v>
      </c>
      <c r="AM19" s="611"/>
      <c r="AN19" s="611"/>
      <c r="AO19" s="621"/>
      <c r="AP19" s="593" t="s">
        <v>248</v>
      </c>
      <c r="AQ19" s="594"/>
      <c r="AR19" s="594"/>
      <c r="AS19" s="594"/>
      <c r="AT19" s="594"/>
      <c r="AU19" s="594"/>
      <c r="AV19" s="594"/>
      <c r="AW19" s="594"/>
      <c r="AX19" s="594"/>
      <c r="AY19" s="594"/>
      <c r="AZ19" s="594"/>
      <c r="BA19" s="594"/>
      <c r="BB19" s="594"/>
      <c r="BC19" s="594"/>
      <c r="BD19" s="594"/>
      <c r="BE19" s="594"/>
      <c r="BF19" s="595"/>
      <c r="BG19" s="596" t="s">
        <v>56</v>
      </c>
      <c r="BH19" s="597"/>
      <c r="BI19" s="597"/>
      <c r="BJ19" s="597"/>
      <c r="BK19" s="597"/>
      <c r="BL19" s="597"/>
      <c r="BM19" s="597"/>
      <c r="BN19" s="598"/>
      <c r="BO19" s="634" t="s">
        <v>56</v>
      </c>
      <c r="BP19" s="634"/>
      <c r="BQ19" s="634"/>
      <c r="BR19" s="634"/>
      <c r="BS19" s="635" t="s">
        <v>56</v>
      </c>
      <c r="BT19" s="635"/>
      <c r="BU19" s="635"/>
      <c r="BV19" s="635"/>
      <c r="BW19" s="635"/>
      <c r="BX19" s="635"/>
      <c r="BY19" s="635"/>
      <c r="BZ19" s="635"/>
      <c r="CA19" s="635"/>
      <c r="CB19" s="673"/>
      <c r="CD19" s="593" t="s">
        <v>247</v>
      </c>
      <c r="CE19" s="594"/>
      <c r="CF19" s="594"/>
      <c r="CG19" s="594"/>
      <c r="CH19" s="594"/>
      <c r="CI19" s="594"/>
      <c r="CJ19" s="594"/>
      <c r="CK19" s="594"/>
      <c r="CL19" s="594"/>
      <c r="CM19" s="594"/>
      <c r="CN19" s="594"/>
      <c r="CO19" s="594"/>
      <c r="CP19" s="594"/>
      <c r="CQ19" s="595"/>
      <c r="CR19" s="596" t="s">
        <v>56</v>
      </c>
      <c r="CS19" s="597"/>
      <c r="CT19" s="597"/>
      <c r="CU19" s="597"/>
      <c r="CV19" s="597"/>
      <c r="CW19" s="597"/>
      <c r="CX19" s="597"/>
      <c r="CY19" s="598"/>
      <c r="CZ19" s="634" t="s">
        <v>56</v>
      </c>
      <c r="DA19" s="634"/>
      <c r="DB19" s="634"/>
      <c r="DC19" s="634"/>
      <c r="DD19" s="610" t="s">
        <v>56</v>
      </c>
      <c r="DE19" s="597"/>
      <c r="DF19" s="597"/>
      <c r="DG19" s="597"/>
      <c r="DH19" s="597"/>
      <c r="DI19" s="597"/>
      <c r="DJ19" s="597"/>
      <c r="DK19" s="597"/>
      <c r="DL19" s="597"/>
      <c r="DM19" s="597"/>
      <c r="DN19" s="597"/>
      <c r="DO19" s="597"/>
      <c r="DP19" s="598"/>
      <c r="DQ19" s="610" t="s">
        <v>56</v>
      </c>
      <c r="DR19" s="597"/>
      <c r="DS19" s="597"/>
      <c r="DT19" s="597"/>
      <c r="DU19" s="597"/>
      <c r="DV19" s="597"/>
      <c r="DW19" s="597"/>
      <c r="DX19" s="597"/>
      <c r="DY19" s="597"/>
      <c r="DZ19" s="597"/>
      <c r="EA19" s="597"/>
      <c r="EB19" s="597"/>
      <c r="EC19" s="626"/>
    </row>
    <row r="20" spans="2:133" ht="11.25" customHeight="1" x14ac:dyDescent="0.15">
      <c r="B20" s="662" t="s">
        <v>246</v>
      </c>
      <c r="C20" s="663"/>
      <c r="D20" s="663"/>
      <c r="E20" s="663"/>
      <c r="F20" s="663"/>
      <c r="G20" s="663"/>
      <c r="H20" s="663"/>
      <c r="I20" s="663"/>
      <c r="J20" s="663"/>
      <c r="K20" s="663"/>
      <c r="L20" s="663"/>
      <c r="M20" s="663"/>
      <c r="N20" s="663"/>
      <c r="O20" s="663"/>
      <c r="P20" s="663"/>
      <c r="Q20" s="664"/>
      <c r="R20" s="596" t="s">
        <v>56</v>
      </c>
      <c r="S20" s="597"/>
      <c r="T20" s="597"/>
      <c r="U20" s="597"/>
      <c r="V20" s="597"/>
      <c r="W20" s="597"/>
      <c r="X20" s="597"/>
      <c r="Y20" s="598"/>
      <c r="Z20" s="634" t="s">
        <v>56</v>
      </c>
      <c r="AA20" s="634"/>
      <c r="AB20" s="634"/>
      <c r="AC20" s="634"/>
      <c r="AD20" s="635" t="s">
        <v>56</v>
      </c>
      <c r="AE20" s="635"/>
      <c r="AF20" s="635"/>
      <c r="AG20" s="635"/>
      <c r="AH20" s="635"/>
      <c r="AI20" s="635"/>
      <c r="AJ20" s="635"/>
      <c r="AK20" s="635"/>
      <c r="AL20" s="607" t="s">
        <v>56</v>
      </c>
      <c r="AM20" s="611"/>
      <c r="AN20" s="611"/>
      <c r="AO20" s="621"/>
      <c r="AP20" s="593" t="s">
        <v>245</v>
      </c>
      <c r="AQ20" s="594"/>
      <c r="AR20" s="594"/>
      <c r="AS20" s="594"/>
      <c r="AT20" s="594"/>
      <c r="AU20" s="594"/>
      <c r="AV20" s="594"/>
      <c r="AW20" s="594"/>
      <c r="AX20" s="594"/>
      <c r="AY20" s="594"/>
      <c r="AZ20" s="594"/>
      <c r="BA20" s="594"/>
      <c r="BB20" s="594"/>
      <c r="BC20" s="594"/>
      <c r="BD20" s="594"/>
      <c r="BE20" s="594"/>
      <c r="BF20" s="595"/>
      <c r="BG20" s="596" t="s">
        <v>56</v>
      </c>
      <c r="BH20" s="597"/>
      <c r="BI20" s="597"/>
      <c r="BJ20" s="597"/>
      <c r="BK20" s="597"/>
      <c r="BL20" s="597"/>
      <c r="BM20" s="597"/>
      <c r="BN20" s="598"/>
      <c r="BO20" s="634" t="s">
        <v>56</v>
      </c>
      <c r="BP20" s="634"/>
      <c r="BQ20" s="634"/>
      <c r="BR20" s="634"/>
      <c r="BS20" s="635" t="s">
        <v>56</v>
      </c>
      <c r="BT20" s="635"/>
      <c r="BU20" s="635"/>
      <c r="BV20" s="635"/>
      <c r="BW20" s="635"/>
      <c r="BX20" s="635"/>
      <c r="BY20" s="635"/>
      <c r="BZ20" s="635"/>
      <c r="CA20" s="635"/>
      <c r="CB20" s="673"/>
      <c r="CD20" s="593" t="s">
        <v>244</v>
      </c>
      <c r="CE20" s="594"/>
      <c r="CF20" s="594"/>
      <c r="CG20" s="594"/>
      <c r="CH20" s="594"/>
      <c r="CI20" s="594"/>
      <c r="CJ20" s="594"/>
      <c r="CK20" s="594"/>
      <c r="CL20" s="594"/>
      <c r="CM20" s="594"/>
      <c r="CN20" s="594"/>
      <c r="CO20" s="594"/>
      <c r="CP20" s="594"/>
      <c r="CQ20" s="595"/>
      <c r="CR20" s="596">
        <v>2793928</v>
      </c>
      <c r="CS20" s="597"/>
      <c r="CT20" s="597"/>
      <c r="CU20" s="597"/>
      <c r="CV20" s="597"/>
      <c r="CW20" s="597"/>
      <c r="CX20" s="597"/>
      <c r="CY20" s="598"/>
      <c r="CZ20" s="634">
        <v>100</v>
      </c>
      <c r="DA20" s="634"/>
      <c r="DB20" s="634"/>
      <c r="DC20" s="634"/>
      <c r="DD20" s="610">
        <v>482137</v>
      </c>
      <c r="DE20" s="597"/>
      <c r="DF20" s="597"/>
      <c r="DG20" s="597"/>
      <c r="DH20" s="597"/>
      <c r="DI20" s="597"/>
      <c r="DJ20" s="597"/>
      <c r="DK20" s="597"/>
      <c r="DL20" s="597"/>
      <c r="DM20" s="597"/>
      <c r="DN20" s="597"/>
      <c r="DO20" s="597"/>
      <c r="DP20" s="598"/>
      <c r="DQ20" s="610">
        <v>2068228</v>
      </c>
      <c r="DR20" s="597"/>
      <c r="DS20" s="597"/>
      <c r="DT20" s="597"/>
      <c r="DU20" s="597"/>
      <c r="DV20" s="597"/>
      <c r="DW20" s="597"/>
      <c r="DX20" s="597"/>
      <c r="DY20" s="597"/>
      <c r="DZ20" s="597"/>
      <c r="EA20" s="597"/>
      <c r="EB20" s="597"/>
      <c r="EC20" s="626"/>
    </row>
    <row r="21" spans="2:133" ht="11.25" customHeight="1" x14ac:dyDescent="0.15">
      <c r="B21" s="593" t="s">
        <v>243</v>
      </c>
      <c r="C21" s="594"/>
      <c r="D21" s="594"/>
      <c r="E21" s="594"/>
      <c r="F21" s="594"/>
      <c r="G21" s="594"/>
      <c r="H21" s="594"/>
      <c r="I21" s="594"/>
      <c r="J21" s="594"/>
      <c r="K21" s="594"/>
      <c r="L21" s="594"/>
      <c r="M21" s="594"/>
      <c r="N21" s="594"/>
      <c r="O21" s="594"/>
      <c r="P21" s="594"/>
      <c r="Q21" s="595"/>
      <c r="R21" s="596">
        <v>1436846</v>
      </c>
      <c r="S21" s="597"/>
      <c r="T21" s="597"/>
      <c r="U21" s="597"/>
      <c r="V21" s="597"/>
      <c r="W21" s="597"/>
      <c r="X21" s="597"/>
      <c r="Y21" s="598"/>
      <c r="Z21" s="634">
        <v>50.3</v>
      </c>
      <c r="AA21" s="634"/>
      <c r="AB21" s="634"/>
      <c r="AC21" s="634"/>
      <c r="AD21" s="635">
        <v>1286412</v>
      </c>
      <c r="AE21" s="635"/>
      <c r="AF21" s="635"/>
      <c r="AG21" s="635"/>
      <c r="AH21" s="635"/>
      <c r="AI21" s="635"/>
      <c r="AJ21" s="635"/>
      <c r="AK21" s="635"/>
      <c r="AL21" s="607">
        <v>76.3</v>
      </c>
      <c r="AM21" s="611"/>
      <c r="AN21" s="611"/>
      <c r="AO21" s="621"/>
      <c r="AP21" s="593" t="s">
        <v>242</v>
      </c>
      <c r="AQ21" s="674"/>
      <c r="AR21" s="674"/>
      <c r="AS21" s="674"/>
      <c r="AT21" s="674"/>
      <c r="AU21" s="674"/>
      <c r="AV21" s="674"/>
      <c r="AW21" s="674"/>
      <c r="AX21" s="674"/>
      <c r="AY21" s="674"/>
      <c r="AZ21" s="674"/>
      <c r="BA21" s="674"/>
      <c r="BB21" s="674"/>
      <c r="BC21" s="674"/>
      <c r="BD21" s="674"/>
      <c r="BE21" s="674"/>
      <c r="BF21" s="675"/>
      <c r="BG21" s="596" t="s">
        <v>56</v>
      </c>
      <c r="BH21" s="597"/>
      <c r="BI21" s="597"/>
      <c r="BJ21" s="597"/>
      <c r="BK21" s="597"/>
      <c r="BL21" s="597"/>
      <c r="BM21" s="597"/>
      <c r="BN21" s="598"/>
      <c r="BO21" s="634" t="s">
        <v>56</v>
      </c>
      <c r="BP21" s="634"/>
      <c r="BQ21" s="634"/>
      <c r="BR21" s="634"/>
      <c r="BS21" s="635" t="s">
        <v>56</v>
      </c>
      <c r="BT21" s="635"/>
      <c r="BU21" s="635"/>
      <c r="BV21" s="635"/>
      <c r="BW21" s="635"/>
      <c r="BX21" s="635"/>
      <c r="BY21" s="635"/>
      <c r="BZ21" s="635"/>
      <c r="CA21" s="635"/>
      <c r="CB21" s="673"/>
      <c r="CD21" s="577"/>
      <c r="CE21" s="578"/>
      <c r="CF21" s="578"/>
      <c r="CG21" s="578"/>
      <c r="CH21" s="578"/>
      <c r="CI21" s="578"/>
      <c r="CJ21" s="578"/>
      <c r="CK21" s="578"/>
      <c r="CL21" s="578"/>
      <c r="CM21" s="578"/>
      <c r="CN21" s="578"/>
      <c r="CO21" s="578"/>
      <c r="CP21" s="578"/>
      <c r="CQ21" s="579"/>
      <c r="CR21" s="686"/>
      <c r="CS21" s="684"/>
      <c r="CT21" s="684"/>
      <c r="CU21" s="684"/>
      <c r="CV21" s="684"/>
      <c r="CW21" s="684"/>
      <c r="CX21" s="684"/>
      <c r="CY21" s="687"/>
      <c r="CZ21" s="688"/>
      <c r="DA21" s="688"/>
      <c r="DB21" s="688"/>
      <c r="DC21" s="688"/>
      <c r="DD21" s="683"/>
      <c r="DE21" s="684"/>
      <c r="DF21" s="684"/>
      <c r="DG21" s="684"/>
      <c r="DH21" s="684"/>
      <c r="DI21" s="684"/>
      <c r="DJ21" s="684"/>
      <c r="DK21" s="684"/>
      <c r="DL21" s="684"/>
      <c r="DM21" s="684"/>
      <c r="DN21" s="684"/>
      <c r="DO21" s="684"/>
      <c r="DP21" s="687"/>
      <c r="DQ21" s="683"/>
      <c r="DR21" s="684"/>
      <c r="DS21" s="684"/>
      <c r="DT21" s="684"/>
      <c r="DU21" s="684"/>
      <c r="DV21" s="684"/>
      <c r="DW21" s="684"/>
      <c r="DX21" s="684"/>
      <c r="DY21" s="684"/>
      <c r="DZ21" s="684"/>
      <c r="EA21" s="684"/>
      <c r="EB21" s="684"/>
      <c r="EC21" s="685"/>
    </row>
    <row r="22" spans="2:133" ht="11.25" customHeight="1" x14ac:dyDescent="0.15">
      <c r="B22" s="593" t="s">
        <v>241</v>
      </c>
      <c r="C22" s="594"/>
      <c r="D22" s="594"/>
      <c r="E22" s="594"/>
      <c r="F22" s="594"/>
      <c r="G22" s="594"/>
      <c r="H22" s="594"/>
      <c r="I22" s="594"/>
      <c r="J22" s="594"/>
      <c r="K22" s="594"/>
      <c r="L22" s="594"/>
      <c r="M22" s="594"/>
      <c r="N22" s="594"/>
      <c r="O22" s="594"/>
      <c r="P22" s="594"/>
      <c r="Q22" s="595"/>
      <c r="R22" s="596">
        <v>1286412</v>
      </c>
      <c r="S22" s="597"/>
      <c r="T22" s="597"/>
      <c r="U22" s="597"/>
      <c r="V22" s="597"/>
      <c r="W22" s="597"/>
      <c r="X22" s="597"/>
      <c r="Y22" s="598"/>
      <c r="Z22" s="634">
        <v>45</v>
      </c>
      <c r="AA22" s="634"/>
      <c r="AB22" s="634"/>
      <c r="AC22" s="634"/>
      <c r="AD22" s="635">
        <v>1286412</v>
      </c>
      <c r="AE22" s="635"/>
      <c r="AF22" s="635"/>
      <c r="AG22" s="635"/>
      <c r="AH22" s="635"/>
      <c r="AI22" s="635"/>
      <c r="AJ22" s="635"/>
      <c r="AK22" s="635"/>
      <c r="AL22" s="607">
        <v>76.3</v>
      </c>
      <c r="AM22" s="611"/>
      <c r="AN22" s="611"/>
      <c r="AO22" s="621"/>
      <c r="AP22" s="593" t="s">
        <v>240</v>
      </c>
      <c r="AQ22" s="674"/>
      <c r="AR22" s="674"/>
      <c r="AS22" s="674"/>
      <c r="AT22" s="674"/>
      <c r="AU22" s="674"/>
      <c r="AV22" s="674"/>
      <c r="AW22" s="674"/>
      <c r="AX22" s="674"/>
      <c r="AY22" s="674"/>
      <c r="AZ22" s="674"/>
      <c r="BA22" s="674"/>
      <c r="BB22" s="674"/>
      <c r="BC22" s="674"/>
      <c r="BD22" s="674"/>
      <c r="BE22" s="674"/>
      <c r="BF22" s="675"/>
      <c r="BG22" s="596" t="s">
        <v>56</v>
      </c>
      <c r="BH22" s="597"/>
      <c r="BI22" s="597"/>
      <c r="BJ22" s="597"/>
      <c r="BK22" s="597"/>
      <c r="BL22" s="597"/>
      <c r="BM22" s="597"/>
      <c r="BN22" s="598"/>
      <c r="BO22" s="634" t="s">
        <v>56</v>
      </c>
      <c r="BP22" s="634"/>
      <c r="BQ22" s="634"/>
      <c r="BR22" s="634"/>
      <c r="BS22" s="635" t="s">
        <v>56</v>
      </c>
      <c r="BT22" s="635"/>
      <c r="BU22" s="635"/>
      <c r="BV22" s="635"/>
      <c r="BW22" s="635"/>
      <c r="BX22" s="635"/>
      <c r="BY22" s="635"/>
      <c r="BZ22" s="635"/>
      <c r="CA22" s="635"/>
      <c r="CB22" s="673"/>
      <c r="CD22" s="648" t="s">
        <v>239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593" t="s">
        <v>238</v>
      </c>
      <c r="C23" s="594"/>
      <c r="D23" s="594"/>
      <c r="E23" s="594"/>
      <c r="F23" s="594"/>
      <c r="G23" s="594"/>
      <c r="H23" s="594"/>
      <c r="I23" s="594"/>
      <c r="J23" s="594"/>
      <c r="K23" s="594"/>
      <c r="L23" s="594"/>
      <c r="M23" s="594"/>
      <c r="N23" s="594"/>
      <c r="O23" s="594"/>
      <c r="P23" s="594"/>
      <c r="Q23" s="595"/>
      <c r="R23" s="596">
        <v>150433</v>
      </c>
      <c r="S23" s="597"/>
      <c r="T23" s="597"/>
      <c r="U23" s="597"/>
      <c r="V23" s="597"/>
      <c r="W23" s="597"/>
      <c r="X23" s="597"/>
      <c r="Y23" s="598"/>
      <c r="Z23" s="634">
        <v>5.3</v>
      </c>
      <c r="AA23" s="634"/>
      <c r="AB23" s="634"/>
      <c r="AC23" s="634"/>
      <c r="AD23" s="635" t="s">
        <v>56</v>
      </c>
      <c r="AE23" s="635"/>
      <c r="AF23" s="635"/>
      <c r="AG23" s="635"/>
      <c r="AH23" s="635"/>
      <c r="AI23" s="635"/>
      <c r="AJ23" s="635"/>
      <c r="AK23" s="635"/>
      <c r="AL23" s="607" t="s">
        <v>56</v>
      </c>
      <c r="AM23" s="611"/>
      <c r="AN23" s="611"/>
      <c r="AO23" s="621"/>
      <c r="AP23" s="593" t="s">
        <v>237</v>
      </c>
      <c r="AQ23" s="674"/>
      <c r="AR23" s="674"/>
      <c r="AS23" s="674"/>
      <c r="AT23" s="674"/>
      <c r="AU23" s="674"/>
      <c r="AV23" s="674"/>
      <c r="AW23" s="674"/>
      <c r="AX23" s="674"/>
      <c r="AY23" s="674"/>
      <c r="AZ23" s="674"/>
      <c r="BA23" s="674"/>
      <c r="BB23" s="674"/>
      <c r="BC23" s="674"/>
      <c r="BD23" s="674"/>
      <c r="BE23" s="674"/>
      <c r="BF23" s="675"/>
      <c r="BG23" s="596" t="s">
        <v>56</v>
      </c>
      <c r="BH23" s="597"/>
      <c r="BI23" s="597"/>
      <c r="BJ23" s="597"/>
      <c r="BK23" s="597"/>
      <c r="BL23" s="597"/>
      <c r="BM23" s="597"/>
      <c r="BN23" s="598"/>
      <c r="BO23" s="634" t="s">
        <v>56</v>
      </c>
      <c r="BP23" s="634"/>
      <c r="BQ23" s="634"/>
      <c r="BR23" s="634"/>
      <c r="BS23" s="635" t="s">
        <v>56</v>
      </c>
      <c r="BT23" s="635"/>
      <c r="BU23" s="635"/>
      <c r="BV23" s="635"/>
      <c r="BW23" s="635"/>
      <c r="BX23" s="635"/>
      <c r="BY23" s="635"/>
      <c r="BZ23" s="635"/>
      <c r="CA23" s="635"/>
      <c r="CB23" s="673"/>
      <c r="CD23" s="648" t="s">
        <v>214</v>
      </c>
      <c r="CE23" s="649"/>
      <c r="CF23" s="649"/>
      <c r="CG23" s="649"/>
      <c r="CH23" s="649"/>
      <c r="CI23" s="649"/>
      <c r="CJ23" s="649"/>
      <c r="CK23" s="649"/>
      <c r="CL23" s="649"/>
      <c r="CM23" s="649"/>
      <c r="CN23" s="649"/>
      <c r="CO23" s="649"/>
      <c r="CP23" s="649"/>
      <c r="CQ23" s="650"/>
      <c r="CR23" s="648" t="s">
        <v>236</v>
      </c>
      <c r="CS23" s="649"/>
      <c r="CT23" s="649"/>
      <c r="CU23" s="649"/>
      <c r="CV23" s="649"/>
      <c r="CW23" s="649"/>
      <c r="CX23" s="649"/>
      <c r="CY23" s="650"/>
      <c r="CZ23" s="648" t="s">
        <v>235</v>
      </c>
      <c r="DA23" s="649"/>
      <c r="DB23" s="649"/>
      <c r="DC23" s="650"/>
      <c r="DD23" s="648" t="s">
        <v>234</v>
      </c>
      <c r="DE23" s="649"/>
      <c r="DF23" s="649"/>
      <c r="DG23" s="649"/>
      <c r="DH23" s="649"/>
      <c r="DI23" s="649"/>
      <c r="DJ23" s="649"/>
      <c r="DK23" s="650"/>
      <c r="DL23" s="676" t="s">
        <v>233</v>
      </c>
      <c r="DM23" s="677"/>
      <c r="DN23" s="677"/>
      <c r="DO23" s="677"/>
      <c r="DP23" s="677"/>
      <c r="DQ23" s="677"/>
      <c r="DR23" s="677"/>
      <c r="DS23" s="677"/>
      <c r="DT23" s="677"/>
      <c r="DU23" s="677"/>
      <c r="DV23" s="678"/>
      <c r="DW23" s="648" t="s">
        <v>232</v>
      </c>
      <c r="DX23" s="649"/>
      <c r="DY23" s="649"/>
      <c r="DZ23" s="649"/>
      <c r="EA23" s="649"/>
      <c r="EB23" s="649"/>
      <c r="EC23" s="650"/>
    </row>
    <row r="24" spans="2:133" ht="11.25" customHeight="1" x14ac:dyDescent="0.15">
      <c r="B24" s="593" t="s">
        <v>231</v>
      </c>
      <c r="C24" s="594"/>
      <c r="D24" s="594"/>
      <c r="E24" s="594"/>
      <c r="F24" s="594"/>
      <c r="G24" s="594"/>
      <c r="H24" s="594"/>
      <c r="I24" s="594"/>
      <c r="J24" s="594"/>
      <c r="K24" s="594"/>
      <c r="L24" s="594"/>
      <c r="M24" s="594"/>
      <c r="N24" s="594"/>
      <c r="O24" s="594"/>
      <c r="P24" s="594"/>
      <c r="Q24" s="595"/>
      <c r="R24" s="596">
        <v>1</v>
      </c>
      <c r="S24" s="597"/>
      <c r="T24" s="597"/>
      <c r="U24" s="597"/>
      <c r="V24" s="597"/>
      <c r="W24" s="597"/>
      <c r="X24" s="597"/>
      <c r="Y24" s="598"/>
      <c r="Z24" s="634">
        <v>0</v>
      </c>
      <c r="AA24" s="634"/>
      <c r="AB24" s="634"/>
      <c r="AC24" s="634"/>
      <c r="AD24" s="635" t="s">
        <v>56</v>
      </c>
      <c r="AE24" s="635"/>
      <c r="AF24" s="635"/>
      <c r="AG24" s="635"/>
      <c r="AH24" s="635"/>
      <c r="AI24" s="635"/>
      <c r="AJ24" s="635"/>
      <c r="AK24" s="635"/>
      <c r="AL24" s="607" t="s">
        <v>56</v>
      </c>
      <c r="AM24" s="611"/>
      <c r="AN24" s="611"/>
      <c r="AO24" s="621"/>
      <c r="AP24" s="593" t="s">
        <v>230</v>
      </c>
      <c r="AQ24" s="674"/>
      <c r="AR24" s="674"/>
      <c r="AS24" s="674"/>
      <c r="AT24" s="674"/>
      <c r="AU24" s="674"/>
      <c r="AV24" s="674"/>
      <c r="AW24" s="674"/>
      <c r="AX24" s="674"/>
      <c r="AY24" s="674"/>
      <c r="AZ24" s="674"/>
      <c r="BA24" s="674"/>
      <c r="BB24" s="674"/>
      <c r="BC24" s="674"/>
      <c r="BD24" s="674"/>
      <c r="BE24" s="674"/>
      <c r="BF24" s="675"/>
      <c r="BG24" s="596" t="s">
        <v>56</v>
      </c>
      <c r="BH24" s="597"/>
      <c r="BI24" s="597"/>
      <c r="BJ24" s="597"/>
      <c r="BK24" s="597"/>
      <c r="BL24" s="597"/>
      <c r="BM24" s="597"/>
      <c r="BN24" s="598"/>
      <c r="BO24" s="634" t="s">
        <v>56</v>
      </c>
      <c r="BP24" s="634"/>
      <c r="BQ24" s="634"/>
      <c r="BR24" s="634"/>
      <c r="BS24" s="635" t="s">
        <v>56</v>
      </c>
      <c r="BT24" s="635"/>
      <c r="BU24" s="635"/>
      <c r="BV24" s="635"/>
      <c r="BW24" s="635"/>
      <c r="BX24" s="635"/>
      <c r="BY24" s="635"/>
      <c r="BZ24" s="635"/>
      <c r="CA24" s="635"/>
      <c r="CB24" s="673"/>
      <c r="CD24" s="654" t="s">
        <v>229</v>
      </c>
      <c r="CE24" s="655"/>
      <c r="CF24" s="655"/>
      <c r="CG24" s="655"/>
      <c r="CH24" s="655"/>
      <c r="CI24" s="655"/>
      <c r="CJ24" s="655"/>
      <c r="CK24" s="655"/>
      <c r="CL24" s="655"/>
      <c r="CM24" s="655"/>
      <c r="CN24" s="655"/>
      <c r="CO24" s="655"/>
      <c r="CP24" s="655"/>
      <c r="CQ24" s="656"/>
      <c r="CR24" s="651">
        <v>945735</v>
      </c>
      <c r="CS24" s="652"/>
      <c r="CT24" s="652"/>
      <c r="CU24" s="652"/>
      <c r="CV24" s="652"/>
      <c r="CW24" s="652"/>
      <c r="CX24" s="652"/>
      <c r="CY24" s="680"/>
      <c r="CZ24" s="681">
        <v>33.799999999999997</v>
      </c>
      <c r="DA24" s="660"/>
      <c r="DB24" s="660"/>
      <c r="DC24" s="689"/>
      <c r="DD24" s="679">
        <v>800346</v>
      </c>
      <c r="DE24" s="652"/>
      <c r="DF24" s="652"/>
      <c r="DG24" s="652"/>
      <c r="DH24" s="652"/>
      <c r="DI24" s="652"/>
      <c r="DJ24" s="652"/>
      <c r="DK24" s="680"/>
      <c r="DL24" s="679">
        <v>748087</v>
      </c>
      <c r="DM24" s="652"/>
      <c r="DN24" s="652"/>
      <c r="DO24" s="652"/>
      <c r="DP24" s="652"/>
      <c r="DQ24" s="652"/>
      <c r="DR24" s="652"/>
      <c r="DS24" s="652"/>
      <c r="DT24" s="652"/>
      <c r="DU24" s="652"/>
      <c r="DV24" s="680"/>
      <c r="DW24" s="681">
        <v>44.2</v>
      </c>
      <c r="DX24" s="660"/>
      <c r="DY24" s="660"/>
      <c r="DZ24" s="660"/>
      <c r="EA24" s="660"/>
      <c r="EB24" s="660"/>
      <c r="EC24" s="682"/>
    </row>
    <row r="25" spans="2:133" ht="11.25" customHeight="1" x14ac:dyDescent="0.15">
      <c r="B25" s="593" t="s">
        <v>228</v>
      </c>
      <c r="C25" s="594"/>
      <c r="D25" s="594"/>
      <c r="E25" s="594"/>
      <c r="F25" s="594"/>
      <c r="G25" s="594"/>
      <c r="H25" s="594"/>
      <c r="I25" s="594"/>
      <c r="J25" s="594"/>
      <c r="K25" s="594"/>
      <c r="L25" s="594"/>
      <c r="M25" s="594"/>
      <c r="N25" s="594"/>
      <c r="O25" s="594"/>
      <c r="P25" s="594"/>
      <c r="Q25" s="595"/>
      <c r="R25" s="596">
        <v>1835031</v>
      </c>
      <c r="S25" s="597"/>
      <c r="T25" s="597"/>
      <c r="U25" s="597"/>
      <c r="V25" s="597"/>
      <c r="W25" s="597"/>
      <c r="X25" s="597"/>
      <c r="Y25" s="598"/>
      <c r="Z25" s="634">
        <v>64.3</v>
      </c>
      <c r="AA25" s="634"/>
      <c r="AB25" s="634"/>
      <c r="AC25" s="634"/>
      <c r="AD25" s="635">
        <v>1684597</v>
      </c>
      <c r="AE25" s="635"/>
      <c r="AF25" s="635"/>
      <c r="AG25" s="635"/>
      <c r="AH25" s="635"/>
      <c r="AI25" s="635"/>
      <c r="AJ25" s="635"/>
      <c r="AK25" s="635"/>
      <c r="AL25" s="607">
        <v>99.9</v>
      </c>
      <c r="AM25" s="611"/>
      <c r="AN25" s="611"/>
      <c r="AO25" s="621"/>
      <c r="AP25" s="593" t="s">
        <v>227</v>
      </c>
      <c r="AQ25" s="674"/>
      <c r="AR25" s="674"/>
      <c r="AS25" s="674"/>
      <c r="AT25" s="674"/>
      <c r="AU25" s="674"/>
      <c r="AV25" s="674"/>
      <c r="AW25" s="674"/>
      <c r="AX25" s="674"/>
      <c r="AY25" s="674"/>
      <c r="AZ25" s="674"/>
      <c r="BA25" s="674"/>
      <c r="BB25" s="674"/>
      <c r="BC25" s="674"/>
      <c r="BD25" s="674"/>
      <c r="BE25" s="674"/>
      <c r="BF25" s="675"/>
      <c r="BG25" s="596" t="s">
        <v>56</v>
      </c>
      <c r="BH25" s="597"/>
      <c r="BI25" s="597"/>
      <c r="BJ25" s="597"/>
      <c r="BK25" s="597"/>
      <c r="BL25" s="597"/>
      <c r="BM25" s="597"/>
      <c r="BN25" s="598"/>
      <c r="BO25" s="634" t="s">
        <v>56</v>
      </c>
      <c r="BP25" s="634"/>
      <c r="BQ25" s="634"/>
      <c r="BR25" s="634"/>
      <c r="BS25" s="635" t="s">
        <v>56</v>
      </c>
      <c r="BT25" s="635"/>
      <c r="BU25" s="635"/>
      <c r="BV25" s="635"/>
      <c r="BW25" s="635"/>
      <c r="BX25" s="635"/>
      <c r="BY25" s="635"/>
      <c r="BZ25" s="635"/>
      <c r="CA25" s="635"/>
      <c r="CB25" s="673"/>
      <c r="CD25" s="593" t="s">
        <v>226</v>
      </c>
      <c r="CE25" s="594"/>
      <c r="CF25" s="594"/>
      <c r="CG25" s="594"/>
      <c r="CH25" s="594"/>
      <c r="CI25" s="594"/>
      <c r="CJ25" s="594"/>
      <c r="CK25" s="594"/>
      <c r="CL25" s="594"/>
      <c r="CM25" s="594"/>
      <c r="CN25" s="594"/>
      <c r="CO25" s="594"/>
      <c r="CP25" s="594"/>
      <c r="CQ25" s="595"/>
      <c r="CR25" s="596">
        <v>483763</v>
      </c>
      <c r="CS25" s="605"/>
      <c r="CT25" s="605"/>
      <c r="CU25" s="605"/>
      <c r="CV25" s="605"/>
      <c r="CW25" s="605"/>
      <c r="CX25" s="605"/>
      <c r="CY25" s="606"/>
      <c r="CZ25" s="607">
        <v>17.3</v>
      </c>
      <c r="DA25" s="608"/>
      <c r="DB25" s="608"/>
      <c r="DC25" s="609"/>
      <c r="DD25" s="610">
        <v>473658</v>
      </c>
      <c r="DE25" s="605"/>
      <c r="DF25" s="605"/>
      <c r="DG25" s="605"/>
      <c r="DH25" s="605"/>
      <c r="DI25" s="605"/>
      <c r="DJ25" s="605"/>
      <c r="DK25" s="606"/>
      <c r="DL25" s="610">
        <v>467619</v>
      </c>
      <c r="DM25" s="605"/>
      <c r="DN25" s="605"/>
      <c r="DO25" s="605"/>
      <c r="DP25" s="605"/>
      <c r="DQ25" s="605"/>
      <c r="DR25" s="605"/>
      <c r="DS25" s="605"/>
      <c r="DT25" s="605"/>
      <c r="DU25" s="605"/>
      <c r="DV25" s="606"/>
      <c r="DW25" s="607">
        <v>27.6</v>
      </c>
      <c r="DX25" s="608"/>
      <c r="DY25" s="608"/>
      <c r="DZ25" s="608"/>
      <c r="EA25" s="608"/>
      <c r="EB25" s="608"/>
      <c r="EC25" s="627"/>
    </row>
    <row r="26" spans="2:133" ht="11.25" customHeight="1" x14ac:dyDescent="0.15">
      <c r="B26" s="593" t="s">
        <v>225</v>
      </c>
      <c r="C26" s="594"/>
      <c r="D26" s="594"/>
      <c r="E26" s="594"/>
      <c r="F26" s="594"/>
      <c r="G26" s="594"/>
      <c r="H26" s="594"/>
      <c r="I26" s="594"/>
      <c r="J26" s="594"/>
      <c r="K26" s="594"/>
      <c r="L26" s="594"/>
      <c r="M26" s="594"/>
      <c r="N26" s="594"/>
      <c r="O26" s="594"/>
      <c r="P26" s="594"/>
      <c r="Q26" s="595"/>
      <c r="R26" s="596" t="s">
        <v>56</v>
      </c>
      <c r="S26" s="597"/>
      <c r="T26" s="597"/>
      <c r="U26" s="597"/>
      <c r="V26" s="597"/>
      <c r="W26" s="597"/>
      <c r="X26" s="597"/>
      <c r="Y26" s="598"/>
      <c r="Z26" s="634" t="s">
        <v>56</v>
      </c>
      <c r="AA26" s="634"/>
      <c r="AB26" s="634"/>
      <c r="AC26" s="634"/>
      <c r="AD26" s="635" t="s">
        <v>56</v>
      </c>
      <c r="AE26" s="635"/>
      <c r="AF26" s="635"/>
      <c r="AG26" s="635"/>
      <c r="AH26" s="635"/>
      <c r="AI26" s="635"/>
      <c r="AJ26" s="635"/>
      <c r="AK26" s="635"/>
      <c r="AL26" s="607" t="s">
        <v>56</v>
      </c>
      <c r="AM26" s="611"/>
      <c r="AN26" s="611"/>
      <c r="AO26" s="621"/>
      <c r="AP26" s="593" t="s">
        <v>224</v>
      </c>
      <c r="AQ26" s="674"/>
      <c r="AR26" s="674"/>
      <c r="AS26" s="674"/>
      <c r="AT26" s="674"/>
      <c r="AU26" s="674"/>
      <c r="AV26" s="674"/>
      <c r="AW26" s="674"/>
      <c r="AX26" s="674"/>
      <c r="AY26" s="674"/>
      <c r="AZ26" s="674"/>
      <c r="BA26" s="674"/>
      <c r="BB26" s="674"/>
      <c r="BC26" s="674"/>
      <c r="BD26" s="674"/>
      <c r="BE26" s="674"/>
      <c r="BF26" s="675"/>
      <c r="BG26" s="596" t="s">
        <v>56</v>
      </c>
      <c r="BH26" s="597"/>
      <c r="BI26" s="597"/>
      <c r="BJ26" s="597"/>
      <c r="BK26" s="597"/>
      <c r="BL26" s="597"/>
      <c r="BM26" s="597"/>
      <c r="BN26" s="598"/>
      <c r="BO26" s="634" t="s">
        <v>56</v>
      </c>
      <c r="BP26" s="634"/>
      <c r="BQ26" s="634"/>
      <c r="BR26" s="634"/>
      <c r="BS26" s="635" t="s">
        <v>56</v>
      </c>
      <c r="BT26" s="635"/>
      <c r="BU26" s="635"/>
      <c r="BV26" s="635"/>
      <c r="BW26" s="635"/>
      <c r="BX26" s="635"/>
      <c r="BY26" s="635"/>
      <c r="BZ26" s="635"/>
      <c r="CA26" s="635"/>
      <c r="CB26" s="673"/>
      <c r="CD26" s="593" t="s">
        <v>223</v>
      </c>
      <c r="CE26" s="594"/>
      <c r="CF26" s="594"/>
      <c r="CG26" s="594"/>
      <c r="CH26" s="594"/>
      <c r="CI26" s="594"/>
      <c r="CJ26" s="594"/>
      <c r="CK26" s="594"/>
      <c r="CL26" s="594"/>
      <c r="CM26" s="594"/>
      <c r="CN26" s="594"/>
      <c r="CO26" s="594"/>
      <c r="CP26" s="594"/>
      <c r="CQ26" s="595"/>
      <c r="CR26" s="596">
        <v>280022</v>
      </c>
      <c r="CS26" s="597"/>
      <c r="CT26" s="597"/>
      <c r="CU26" s="597"/>
      <c r="CV26" s="597"/>
      <c r="CW26" s="597"/>
      <c r="CX26" s="597"/>
      <c r="CY26" s="598"/>
      <c r="CZ26" s="607">
        <v>10</v>
      </c>
      <c r="DA26" s="608"/>
      <c r="DB26" s="608"/>
      <c r="DC26" s="609"/>
      <c r="DD26" s="610">
        <v>275947</v>
      </c>
      <c r="DE26" s="597"/>
      <c r="DF26" s="597"/>
      <c r="DG26" s="597"/>
      <c r="DH26" s="597"/>
      <c r="DI26" s="597"/>
      <c r="DJ26" s="597"/>
      <c r="DK26" s="598"/>
      <c r="DL26" s="610" t="s">
        <v>56</v>
      </c>
      <c r="DM26" s="597"/>
      <c r="DN26" s="597"/>
      <c r="DO26" s="597"/>
      <c r="DP26" s="597"/>
      <c r="DQ26" s="597"/>
      <c r="DR26" s="597"/>
      <c r="DS26" s="597"/>
      <c r="DT26" s="597"/>
      <c r="DU26" s="597"/>
      <c r="DV26" s="598"/>
      <c r="DW26" s="607" t="s">
        <v>56</v>
      </c>
      <c r="DX26" s="608"/>
      <c r="DY26" s="608"/>
      <c r="DZ26" s="608"/>
      <c r="EA26" s="608"/>
      <c r="EB26" s="608"/>
      <c r="EC26" s="627"/>
    </row>
    <row r="27" spans="2:133" ht="11.25" customHeight="1" x14ac:dyDescent="0.15">
      <c r="B27" s="593" t="s">
        <v>222</v>
      </c>
      <c r="C27" s="594"/>
      <c r="D27" s="594"/>
      <c r="E27" s="594"/>
      <c r="F27" s="594"/>
      <c r="G27" s="594"/>
      <c r="H27" s="594"/>
      <c r="I27" s="594"/>
      <c r="J27" s="594"/>
      <c r="K27" s="594"/>
      <c r="L27" s="594"/>
      <c r="M27" s="594"/>
      <c r="N27" s="594"/>
      <c r="O27" s="594"/>
      <c r="P27" s="594"/>
      <c r="Q27" s="595"/>
      <c r="R27" s="596">
        <v>43</v>
      </c>
      <c r="S27" s="597"/>
      <c r="T27" s="597"/>
      <c r="U27" s="597"/>
      <c r="V27" s="597"/>
      <c r="W27" s="597"/>
      <c r="X27" s="597"/>
      <c r="Y27" s="598"/>
      <c r="Z27" s="634">
        <v>0</v>
      </c>
      <c r="AA27" s="634"/>
      <c r="AB27" s="634"/>
      <c r="AC27" s="634"/>
      <c r="AD27" s="635" t="s">
        <v>56</v>
      </c>
      <c r="AE27" s="635"/>
      <c r="AF27" s="635"/>
      <c r="AG27" s="635"/>
      <c r="AH27" s="635"/>
      <c r="AI27" s="635"/>
      <c r="AJ27" s="635"/>
      <c r="AK27" s="635"/>
      <c r="AL27" s="607" t="s">
        <v>56</v>
      </c>
      <c r="AM27" s="611"/>
      <c r="AN27" s="611"/>
      <c r="AO27" s="621"/>
      <c r="AP27" s="593" t="s">
        <v>221</v>
      </c>
      <c r="AQ27" s="594"/>
      <c r="AR27" s="594"/>
      <c r="AS27" s="594"/>
      <c r="AT27" s="594"/>
      <c r="AU27" s="594"/>
      <c r="AV27" s="594"/>
      <c r="AW27" s="594"/>
      <c r="AX27" s="594"/>
      <c r="AY27" s="594"/>
      <c r="AZ27" s="594"/>
      <c r="BA27" s="594"/>
      <c r="BB27" s="594"/>
      <c r="BC27" s="594"/>
      <c r="BD27" s="594"/>
      <c r="BE27" s="594"/>
      <c r="BF27" s="595"/>
      <c r="BG27" s="596">
        <v>296446</v>
      </c>
      <c r="BH27" s="597"/>
      <c r="BI27" s="597"/>
      <c r="BJ27" s="597"/>
      <c r="BK27" s="597"/>
      <c r="BL27" s="597"/>
      <c r="BM27" s="597"/>
      <c r="BN27" s="598"/>
      <c r="BO27" s="634">
        <v>100</v>
      </c>
      <c r="BP27" s="634"/>
      <c r="BQ27" s="634"/>
      <c r="BR27" s="634"/>
      <c r="BS27" s="635">
        <v>582</v>
      </c>
      <c r="BT27" s="635"/>
      <c r="BU27" s="635"/>
      <c r="BV27" s="635"/>
      <c r="BW27" s="635"/>
      <c r="BX27" s="635"/>
      <c r="BY27" s="635"/>
      <c r="BZ27" s="635"/>
      <c r="CA27" s="635"/>
      <c r="CB27" s="673"/>
      <c r="CD27" s="593" t="s">
        <v>220</v>
      </c>
      <c r="CE27" s="594"/>
      <c r="CF27" s="594"/>
      <c r="CG27" s="594"/>
      <c r="CH27" s="594"/>
      <c r="CI27" s="594"/>
      <c r="CJ27" s="594"/>
      <c r="CK27" s="594"/>
      <c r="CL27" s="594"/>
      <c r="CM27" s="594"/>
      <c r="CN27" s="594"/>
      <c r="CO27" s="594"/>
      <c r="CP27" s="594"/>
      <c r="CQ27" s="595"/>
      <c r="CR27" s="596">
        <v>248872</v>
      </c>
      <c r="CS27" s="605"/>
      <c r="CT27" s="605"/>
      <c r="CU27" s="605"/>
      <c r="CV27" s="605"/>
      <c r="CW27" s="605"/>
      <c r="CX27" s="605"/>
      <c r="CY27" s="606"/>
      <c r="CZ27" s="607">
        <v>8.9</v>
      </c>
      <c r="DA27" s="608"/>
      <c r="DB27" s="608"/>
      <c r="DC27" s="609"/>
      <c r="DD27" s="610">
        <v>113588</v>
      </c>
      <c r="DE27" s="605"/>
      <c r="DF27" s="605"/>
      <c r="DG27" s="605"/>
      <c r="DH27" s="605"/>
      <c r="DI27" s="605"/>
      <c r="DJ27" s="605"/>
      <c r="DK27" s="606"/>
      <c r="DL27" s="610">
        <v>67368</v>
      </c>
      <c r="DM27" s="605"/>
      <c r="DN27" s="605"/>
      <c r="DO27" s="605"/>
      <c r="DP27" s="605"/>
      <c r="DQ27" s="605"/>
      <c r="DR27" s="605"/>
      <c r="DS27" s="605"/>
      <c r="DT27" s="605"/>
      <c r="DU27" s="605"/>
      <c r="DV27" s="606"/>
      <c r="DW27" s="607">
        <v>4</v>
      </c>
      <c r="DX27" s="608"/>
      <c r="DY27" s="608"/>
      <c r="DZ27" s="608"/>
      <c r="EA27" s="608"/>
      <c r="EB27" s="608"/>
      <c r="EC27" s="627"/>
    </row>
    <row r="28" spans="2:133" ht="11.25" customHeight="1" x14ac:dyDescent="0.15">
      <c r="B28" s="593" t="s">
        <v>219</v>
      </c>
      <c r="C28" s="594"/>
      <c r="D28" s="594"/>
      <c r="E28" s="594"/>
      <c r="F28" s="594"/>
      <c r="G28" s="594"/>
      <c r="H28" s="594"/>
      <c r="I28" s="594"/>
      <c r="J28" s="594"/>
      <c r="K28" s="594"/>
      <c r="L28" s="594"/>
      <c r="M28" s="594"/>
      <c r="N28" s="594"/>
      <c r="O28" s="594"/>
      <c r="P28" s="594"/>
      <c r="Q28" s="595"/>
      <c r="R28" s="596">
        <v>19446</v>
      </c>
      <c r="S28" s="597"/>
      <c r="T28" s="597"/>
      <c r="U28" s="597"/>
      <c r="V28" s="597"/>
      <c r="W28" s="597"/>
      <c r="X28" s="597"/>
      <c r="Y28" s="598"/>
      <c r="Z28" s="634">
        <v>0.7</v>
      </c>
      <c r="AA28" s="634"/>
      <c r="AB28" s="634"/>
      <c r="AC28" s="634"/>
      <c r="AD28" s="635">
        <v>984</v>
      </c>
      <c r="AE28" s="635"/>
      <c r="AF28" s="635"/>
      <c r="AG28" s="635"/>
      <c r="AH28" s="635"/>
      <c r="AI28" s="635"/>
      <c r="AJ28" s="635"/>
      <c r="AK28" s="635"/>
      <c r="AL28" s="607">
        <v>0.1</v>
      </c>
      <c r="AM28" s="611"/>
      <c r="AN28" s="611"/>
      <c r="AO28" s="621"/>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4"/>
      <c r="BP28" s="634"/>
      <c r="BQ28" s="634"/>
      <c r="BR28" s="634"/>
      <c r="BS28" s="610"/>
      <c r="BT28" s="597"/>
      <c r="BU28" s="597"/>
      <c r="BV28" s="597"/>
      <c r="BW28" s="597"/>
      <c r="BX28" s="597"/>
      <c r="BY28" s="597"/>
      <c r="BZ28" s="597"/>
      <c r="CA28" s="597"/>
      <c r="CB28" s="626"/>
      <c r="CD28" s="593" t="s">
        <v>218</v>
      </c>
      <c r="CE28" s="594"/>
      <c r="CF28" s="594"/>
      <c r="CG28" s="594"/>
      <c r="CH28" s="594"/>
      <c r="CI28" s="594"/>
      <c r="CJ28" s="594"/>
      <c r="CK28" s="594"/>
      <c r="CL28" s="594"/>
      <c r="CM28" s="594"/>
      <c r="CN28" s="594"/>
      <c r="CO28" s="594"/>
      <c r="CP28" s="594"/>
      <c r="CQ28" s="595"/>
      <c r="CR28" s="596">
        <v>213100</v>
      </c>
      <c r="CS28" s="597"/>
      <c r="CT28" s="597"/>
      <c r="CU28" s="597"/>
      <c r="CV28" s="597"/>
      <c r="CW28" s="597"/>
      <c r="CX28" s="597"/>
      <c r="CY28" s="598"/>
      <c r="CZ28" s="607">
        <v>7.6</v>
      </c>
      <c r="DA28" s="608"/>
      <c r="DB28" s="608"/>
      <c r="DC28" s="609"/>
      <c r="DD28" s="610">
        <v>213100</v>
      </c>
      <c r="DE28" s="597"/>
      <c r="DF28" s="597"/>
      <c r="DG28" s="597"/>
      <c r="DH28" s="597"/>
      <c r="DI28" s="597"/>
      <c r="DJ28" s="597"/>
      <c r="DK28" s="598"/>
      <c r="DL28" s="610">
        <v>213100</v>
      </c>
      <c r="DM28" s="597"/>
      <c r="DN28" s="597"/>
      <c r="DO28" s="597"/>
      <c r="DP28" s="597"/>
      <c r="DQ28" s="597"/>
      <c r="DR28" s="597"/>
      <c r="DS28" s="597"/>
      <c r="DT28" s="597"/>
      <c r="DU28" s="597"/>
      <c r="DV28" s="598"/>
      <c r="DW28" s="607">
        <v>12.6</v>
      </c>
      <c r="DX28" s="608"/>
      <c r="DY28" s="608"/>
      <c r="DZ28" s="608"/>
      <c r="EA28" s="608"/>
      <c r="EB28" s="608"/>
      <c r="EC28" s="627"/>
    </row>
    <row r="29" spans="2:133" ht="11.25" customHeight="1" x14ac:dyDescent="0.15">
      <c r="B29" s="593" t="s">
        <v>217</v>
      </c>
      <c r="C29" s="594"/>
      <c r="D29" s="594"/>
      <c r="E29" s="594"/>
      <c r="F29" s="594"/>
      <c r="G29" s="594"/>
      <c r="H29" s="594"/>
      <c r="I29" s="594"/>
      <c r="J29" s="594"/>
      <c r="K29" s="594"/>
      <c r="L29" s="594"/>
      <c r="M29" s="594"/>
      <c r="N29" s="594"/>
      <c r="O29" s="594"/>
      <c r="P29" s="594"/>
      <c r="Q29" s="595"/>
      <c r="R29" s="596">
        <v>4985</v>
      </c>
      <c r="S29" s="597"/>
      <c r="T29" s="597"/>
      <c r="U29" s="597"/>
      <c r="V29" s="597"/>
      <c r="W29" s="597"/>
      <c r="X29" s="597"/>
      <c r="Y29" s="598"/>
      <c r="Z29" s="634">
        <v>0.2</v>
      </c>
      <c r="AA29" s="634"/>
      <c r="AB29" s="634"/>
      <c r="AC29" s="634"/>
      <c r="AD29" s="635" t="s">
        <v>56</v>
      </c>
      <c r="AE29" s="635"/>
      <c r="AF29" s="635"/>
      <c r="AG29" s="635"/>
      <c r="AH29" s="635"/>
      <c r="AI29" s="635"/>
      <c r="AJ29" s="635"/>
      <c r="AK29" s="635"/>
      <c r="AL29" s="607" t="s">
        <v>56</v>
      </c>
      <c r="AM29" s="611"/>
      <c r="AN29" s="611"/>
      <c r="AO29" s="621"/>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4"/>
      <c r="BP29" s="634"/>
      <c r="BQ29" s="634"/>
      <c r="BR29" s="634"/>
      <c r="BS29" s="635"/>
      <c r="BT29" s="635"/>
      <c r="BU29" s="635"/>
      <c r="BV29" s="635"/>
      <c r="BW29" s="635"/>
      <c r="BX29" s="635"/>
      <c r="BY29" s="635"/>
      <c r="BZ29" s="635"/>
      <c r="CA29" s="635"/>
      <c r="CB29" s="673"/>
      <c r="CD29" s="615" t="s">
        <v>162</v>
      </c>
      <c r="CE29" s="616"/>
      <c r="CF29" s="593" t="s">
        <v>216</v>
      </c>
      <c r="CG29" s="594"/>
      <c r="CH29" s="594"/>
      <c r="CI29" s="594"/>
      <c r="CJ29" s="594"/>
      <c r="CK29" s="594"/>
      <c r="CL29" s="594"/>
      <c r="CM29" s="594"/>
      <c r="CN29" s="594"/>
      <c r="CO29" s="594"/>
      <c r="CP29" s="594"/>
      <c r="CQ29" s="595"/>
      <c r="CR29" s="596">
        <v>213011</v>
      </c>
      <c r="CS29" s="605"/>
      <c r="CT29" s="605"/>
      <c r="CU29" s="605"/>
      <c r="CV29" s="605"/>
      <c r="CW29" s="605"/>
      <c r="CX29" s="605"/>
      <c r="CY29" s="606"/>
      <c r="CZ29" s="607">
        <v>7.6</v>
      </c>
      <c r="DA29" s="608"/>
      <c r="DB29" s="608"/>
      <c r="DC29" s="609"/>
      <c r="DD29" s="610">
        <v>213011</v>
      </c>
      <c r="DE29" s="605"/>
      <c r="DF29" s="605"/>
      <c r="DG29" s="605"/>
      <c r="DH29" s="605"/>
      <c r="DI29" s="605"/>
      <c r="DJ29" s="605"/>
      <c r="DK29" s="606"/>
      <c r="DL29" s="610">
        <v>213011</v>
      </c>
      <c r="DM29" s="605"/>
      <c r="DN29" s="605"/>
      <c r="DO29" s="605"/>
      <c r="DP29" s="605"/>
      <c r="DQ29" s="605"/>
      <c r="DR29" s="605"/>
      <c r="DS29" s="605"/>
      <c r="DT29" s="605"/>
      <c r="DU29" s="605"/>
      <c r="DV29" s="606"/>
      <c r="DW29" s="607">
        <v>12.6</v>
      </c>
      <c r="DX29" s="608"/>
      <c r="DY29" s="608"/>
      <c r="DZ29" s="608"/>
      <c r="EA29" s="608"/>
      <c r="EB29" s="608"/>
      <c r="EC29" s="627"/>
    </row>
    <row r="30" spans="2:133" ht="11.25" customHeight="1" x14ac:dyDescent="0.15">
      <c r="B30" s="593" t="s">
        <v>215</v>
      </c>
      <c r="C30" s="594"/>
      <c r="D30" s="594"/>
      <c r="E30" s="594"/>
      <c r="F30" s="594"/>
      <c r="G30" s="594"/>
      <c r="H30" s="594"/>
      <c r="I30" s="594"/>
      <c r="J30" s="594"/>
      <c r="K30" s="594"/>
      <c r="L30" s="594"/>
      <c r="M30" s="594"/>
      <c r="N30" s="594"/>
      <c r="O30" s="594"/>
      <c r="P30" s="594"/>
      <c r="Q30" s="595"/>
      <c r="R30" s="596">
        <v>269601</v>
      </c>
      <c r="S30" s="597"/>
      <c r="T30" s="597"/>
      <c r="U30" s="597"/>
      <c r="V30" s="597"/>
      <c r="W30" s="597"/>
      <c r="X30" s="597"/>
      <c r="Y30" s="598"/>
      <c r="Z30" s="634">
        <v>9.4</v>
      </c>
      <c r="AA30" s="634"/>
      <c r="AB30" s="634"/>
      <c r="AC30" s="634"/>
      <c r="AD30" s="635" t="s">
        <v>56</v>
      </c>
      <c r="AE30" s="635"/>
      <c r="AF30" s="635"/>
      <c r="AG30" s="635"/>
      <c r="AH30" s="635"/>
      <c r="AI30" s="635"/>
      <c r="AJ30" s="635"/>
      <c r="AK30" s="635"/>
      <c r="AL30" s="607" t="s">
        <v>56</v>
      </c>
      <c r="AM30" s="611"/>
      <c r="AN30" s="611"/>
      <c r="AO30" s="621"/>
      <c r="AP30" s="648" t="s">
        <v>214</v>
      </c>
      <c r="AQ30" s="649"/>
      <c r="AR30" s="649"/>
      <c r="AS30" s="649"/>
      <c r="AT30" s="649"/>
      <c r="AU30" s="649"/>
      <c r="AV30" s="649"/>
      <c r="AW30" s="649"/>
      <c r="AX30" s="649"/>
      <c r="AY30" s="649"/>
      <c r="AZ30" s="649"/>
      <c r="BA30" s="649"/>
      <c r="BB30" s="649"/>
      <c r="BC30" s="649"/>
      <c r="BD30" s="649"/>
      <c r="BE30" s="649"/>
      <c r="BF30" s="650"/>
      <c r="BG30" s="648" t="s">
        <v>213</v>
      </c>
      <c r="BH30" s="671"/>
      <c r="BI30" s="671"/>
      <c r="BJ30" s="671"/>
      <c r="BK30" s="671"/>
      <c r="BL30" s="671"/>
      <c r="BM30" s="671"/>
      <c r="BN30" s="671"/>
      <c r="BO30" s="671"/>
      <c r="BP30" s="671"/>
      <c r="BQ30" s="672"/>
      <c r="BR30" s="648" t="s">
        <v>212</v>
      </c>
      <c r="BS30" s="671"/>
      <c r="BT30" s="671"/>
      <c r="BU30" s="671"/>
      <c r="BV30" s="671"/>
      <c r="BW30" s="671"/>
      <c r="BX30" s="671"/>
      <c r="BY30" s="671"/>
      <c r="BZ30" s="671"/>
      <c r="CA30" s="671"/>
      <c r="CB30" s="672"/>
      <c r="CD30" s="617"/>
      <c r="CE30" s="618"/>
      <c r="CF30" s="593" t="s">
        <v>211</v>
      </c>
      <c r="CG30" s="594"/>
      <c r="CH30" s="594"/>
      <c r="CI30" s="594"/>
      <c r="CJ30" s="594"/>
      <c r="CK30" s="594"/>
      <c r="CL30" s="594"/>
      <c r="CM30" s="594"/>
      <c r="CN30" s="594"/>
      <c r="CO30" s="594"/>
      <c r="CP30" s="594"/>
      <c r="CQ30" s="595"/>
      <c r="CR30" s="596">
        <v>209669</v>
      </c>
      <c r="CS30" s="597"/>
      <c r="CT30" s="597"/>
      <c r="CU30" s="597"/>
      <c r="CV30" s="597"/>
      <c r="CW30" s="597"/>
      <c r="CX30" s="597"/>
      <c r="CY30" s="598"/>
      <c r="CZ30" s="607">
        <v>7.5</v>
      </c>
      <c r="DA30" s="608"/>
      <c r="DB30" s="608"/>
      <c r="DC30" s="609"/>
      <c r="DD30" s="610">
        <v>209669</v>
      </c>
      <c r="DE30" s="597"/>
      <c r="DF30" s="597"/>
      <c r="DG30" s="597"/>
      <c r="DH30" s="597"/>
      <c r="DI30" s="597"/>
      <c r="DJ30" s="597"/>
      <c r="DK30" s="598"/>
      <c r="DL30" s="610">
        <v>209669</v>
      </c>
      <c r="DM30" s="597"/>
      <c r="DN30" s="597"/>
      <c r="DO30" s="597"/>
      <c r="DP30" s="597"/>
      <c r="DQ30" s="597"/>
      <c r="DR30" s="597"/>
      <c r="DS30" s="597"/>
      <c r="DT30" s="597"/>
      <c r="DU30" s="597"/>
      <c r="DV30" s="598"/>
      <c r="DW30" s="607">
        <v>12.4</v>
      </c>
      <c r="DX30" s="608"/>
      <c r="DY30" s="608"/>
      <c r="DZ30" s="608"/>
      <c r="EA30" s="608"/>
      <c r="EB30" s="608"/>
      <c r="EC30" s="627"/>
    </row>
    <row r="31" spans="2:133" ht="11.25" customHeight="1" x14ac:dyDescent="0.15">
      <c r="B31" s="662" t="s">
        <v>210</v>
      </c>
      <c r="C31" s="663"/>
      <c r="D31" s="663"/>
      <c r="E31" s="663"/>
      <c r="F31" s="663"/>
      <c r="G31" s="663"/>
      <c r="H31" s="663"/>
      <c r="I31" s="663"/>
      <c r="J31" s="663"/>
      <c r="K31" s="663"/>
      <c r="L31" s="663"/>
      <c r="M31" s="663"/>
      <c r="N31" s="663"/>
      <c r="O31" s="663"/>
      <c r="P31" s="663"/>
      <c r="Q31" s="664"/>
      <c r="R31" s="596" t="s">
        <v>56</v>
      </c>
      <c r="S31" s="597"/>
      <c r="T31" s="597"/>
      <c r="U31" s="597"/>
      <c r="V31" s="597"/>
      <c r="W31" s="597"/>
      <c r="X31" s="597"/>
      <c r="Y31" s="598"/>
      <c r="Z31" s="634" t="s">
        <v>56</v>
      </c>
      <c r="AA31" s="634"/>
      <c r="AB31" s="634"/>
      <c r="AC31" s="634"/>
      <c r="AD31" s="635" t="s">
        <v>56</v>
      </c>
      <c r="AE31" s="635"/>
      <c r="AF31" s="635"/>
      <c r="AG31" s="635"/>
      <c r="AH31" s="635"/>
      <c r="AI31" s="635"/>
      <c r="AJ31" s="635"/>
      <c r="AK31" s="635"/>
      <c r="AL31" s="607" t="s">
        <v>56</v>
      </c>
      <c r="AM31" s="611"/>
      <c r="AN31" s="611"/>
      <c r="AO31" s="621"/>
      <c r="AP31" s="665" t="s">
        <v>209</v>
      </c>
      <c r="AQ31" s="666"/>
      <c r="AR31" s="666"/>
      <c r="AS31" s="666"/>
      <c r="AT31" s="667" t="s">
        <v>208</v>
      </c>
      <c r="AU31" s="103"/>
      <c r="AV31" s="103"/>
      <c r="AW31" s="103"/>
      <c r="AX31" s="654" t="s">
        <v>53</v>
      </c>
      <c r="AY31" s="655"/>
      <c r="AZ31" s="655"/>
      <c r="BA31" s="655"/>
      <c r="BB31" s="655"/>
      <c r="BC31" s="655"/>
      <c r="BD31" s="655"/>
      <c r="BE31" s="655"/>
      <c r="BF31" s="656"/>
      <c r="BG31" s="658">
        <v>98.8</v>
      </c>
      <c r="BH31" s="659"/>
      <c r="BI31" s="659"/>
      <c r="BJ31" s="659"/>
      <c r="BK31" s="659"/>
      <c r="BL31" s="659"/>
      <c r="BM31" s="660">
        <v>96.4</v>
      </c>
      <c r="BN31" s="659"/>
      <c r="BO31" s="659"/>
      <c r="BP31" s="659"/>
      <c r="BQ31" s="661"/>
      <c r="BR31" s="658">
        <v>98.9</v>
      </c>
      <c r="BS31" s="659"/>
      <c r="BT31" s="659"/>
      <c r="BU31" s="659"/>
      <c r="BV31" s="659"/>
      <c r="BW31" s="659"/>
      <c r="BX31" s="660">
        <v>95.9</v>
      </c>
      <c r="BY31" s="659"/>
      <c r="BZ31" s="659"/>
      <c r="CA31" s="659"/>
      <c r="CB31" s="661"/>
      <c r="CD31" s="617"/>
      <c r="CE31" s="618"/>
      <c r="CF31" s="593" t="s">
        <v>207</v>
      </c>
      <c r="CG31" s="594"/>
      <c r="CH31" s="594"/>
      <c r="CI31" s="594"/>
      <c r="CJ31" s="594"/>
      <c r="CK31" s="594"/>
      <c r="CL31" s="594"/>
      <c r="CM31" s="594"/>
      <c r="CN31" s="594"/>
      <c r="CO31" s="594"/>
      <c r="CP31" s="594"/>
      <c r="CQ31" s="595"/>
      <c r="CR31" s="596">
        <v>3342</v>
      </c>
      <c r="CS31" s="605"/>
      <c r="CT31" s="605"/>
      <c r="CU31" s="605"/>
      <c r="CV31" s="605"/>
      <c r="CW31" s="605"/>
      <c r="CX31" s="605"/>
      <c r="CY31" s="606"/>
      <c r="CZ31" s="607">
        <v>0.1</v>
      </c>
      <c r="DA31" s="608"/>
      <c r="DB31" s="608"/>
      <c r="DC31" s="609"/>
      <c r="DD31" s="610">
        <v>3342</v>
      </c>
      <c r="DE31" s="605"/>
      <c r="DF31" s="605"/>
      <c r="DG31" s="605"/>
      <c r="DH31" s="605"/>
      <c r="DI31" s="605"/>
      <c r="DJ31" s="605"/>
      <c r="DK31" s="606"/>
      <c r="DL31" s="610">
        <v>3342</v>
      </c>
      <c r="DM31" s="605"/>
      <c r="DN31" s="605"/>
      <c r="DO31" s="605"/>
      <c r="DP31" s="605"/>
      <c r="DQ31" s="605"/>
      <c r="DR31" s="605"/>
      <c r="DS31" s="605"/>
      <c r="DT31" s="605"/>
      <c r="DU31" s="605"/>
      <c r="DV31" s="606"/>
      <c r="DW31" s="607">
        <v>0.2</v>
      </c>
      <c r="DX31" s="608"/>
      <c r="DY31" s="608"/>
      <c r="DZ31" s="608"/>
      <c r="EA31" s="608"/>
      <c r="EB31" s="608"/>
      <c r="EC31" s="627"/>
    </row>
    <row r="32" spans="2:133" ht="11.25" customHeight="1" x14ac:dyDescent="0.15">
      <c r="B32" s="593" t="s">
        <v>206</v>
      </c>
      <c r="C32" s="594"/>
      <c r="D32" s="594"/>
      <c r="E32" s="594"/>
      <c r="F32" s="594"/>
      <c r="G32" s="594"/>
      <c r="H32" s="594"/>
      <c r="I32" s="594"/>
      <c r="J32" s="594"/>
      <c r="K32" s="594"/>
      <c r="L32" s="594"/>
      <c r="M32" s="594"/>
      <c r="N32" s="594"/>
      <c r="O32" s="594"/>
      <c r="P32" s="594"/>
      <c r="Q32" s="595"/>
      <c r="R32" s="596">
        <v>181457</v>
      </c>
      <c r="S32" s="597"/>
      <c r="T32" s="597"/>
      <c r="U32" s="597"/>
      <c r="V32" s="597"/>
      <c r="W32" s="597"/>
      <c r="X32" s="597"/>
      <c r="Y32" s="598"/>
      <c r="Z32" s="634">
        <v>6.4</v>
      </c>
      <c r="AA32" s="634"/>
      <c r="AB32" s="634"/>
      <c r="AC32" s="634"/>
      <c r="AD32" s="635" t="s">
        <v>56</v>
      </c>
      <c r="AE32" s="635"/>
      <c r="AF32" s="635"/>
      <c r="AG32" s="635"/>
      <c r="AH32" s="635"/>
      <c r="AI32" s="635"/>
      <c r="AJ32" s="635"/>
      <c r="AK32" s="635"/>
      <c r="AL32" s="607" t="s">
        <v>56</v>
      </c>
      <c r="AM32" s="611"/>
      <c r="AN32" s="611"/>
      <c r="AO32" s="621"/>
      <c r="AP32" s="636"/>
      <c r="AQ32" s="637"/>
      <c r="AR32" s="637"/>
      <c r="AS32" s="637"/>
      <c r="AT32" s="668"/>
      <c r="AU32" s="96" t="s">
        <v>205</v>
      </c>
      <c r="AX32" s="593" t="s">
        <v>204</v>
      </c>
      <c r="AY32" s="594"/>
      <c r="AZ32" s="594"/>
      <c r="BA32" s="594"/>
      <c r="BB32" s="594"/>
      <c r="BC32" s="594"/>
      <c r="BD32" s="594"/>
      <c r="BE32" s="594"/>
      <c r="BF32" s="595"/>
      <c r="BG32" s="670">
        <v>98.3</v>
      </c>
      <c r="BH32" s="605"/>
      <c r="BI32" s="605"/>
      <c r="BJ32" s="605"/>
      <c r="BK32" s="605"/>
      <c r="BL32" s="605"/>
      <c r="BM32" s="611">
        <v>95.6</v>
      </c>
      <c r="BN32" s="605"/>
      <c r="BO32" s="605"/>
      <c r="BP32" s="605"/>
      <c r="BQ32" s="625"/>
      <c r="BR32" s="670">
        <v>98.5</v>
      </c>
      <c r="BS32" s="605"/>
      <c r="BT32" s="605"/>
      <c r="BU32" s="605"/>
      <c r="BV32" s="605"/>
      <c r="BW32" s="605"/>
      <c r="BX32" s="611">
        <v>93.9</v>
      </c>
      <c r="BY32" s="605"/>
      <c r="BZ32" s="605"/>
      <c r="CA32" s="605"/>
      <c r="CB32" s="625"/>
      <c r="CD32" s="619"/>
      <c r="CE32" s="620"/>
      <c r="CF32" s="593" t="s">
        <v>203</v>
      </c>
      <c r="CG32" s="594"/>
      <c r="CH32" s="594"/>
      <c r="CI32" s="594"/>
      <c r="CJ32" s="594"/>
      <c r="CK32" s="594"/>
      <c r="CL32" s="594"/>
      <c r="CM32" s="594"/>
      <c r="CN32" s="594"/>
      <c r="CO32" s="594"/>
      <c r="CP32" s="594"/>
      <c r="CQ32" s="595"/>
      <c r="CR32" s="596">
        <v>89</v>
      </c>
      <c r="CS32" s="597"/>
      <c r="CT32" s="597"/>
      <c r="CU32" s="597"/>
      <c r="CV32" s="597"/>
      <c r="CW32" s="597"/>
      <c r="CX32" s="597"/>
      <c r="CY32" s="598"/>
      <c r="CZ32" s="607">
        <v>0</v>
      </c>
      <c r="DA32" s="608"/>
      <c r="DB32" s="608"/>
      <c r="DC32" s="609"/>
      <c r="DD32" s="610">
        <v>89</v>
      </c>
      <c r="DE32" s="597"/>
      <c r="DF32" s="597"/>
      <c r="DG32" s="597"/>
      <c r="DH32" s="597"/>
      <c r="DI32" s="597"/>
      <c r="DJ32" s="597"/>
      <c r="DK32" s="598"/>
      <c r="DL32" s="610">
        <v>89</v>
      </c>
      <c r="DM32" s="597"/>
      <c r="DN32" s="597"/>
      <c r="DO32" s="597"/>
      <c r="DP32" s="597"/>
      <c r="DQ32" s="597"/>
      <c r="DR32" s="597"/>
      <c r="DS32" s="597"/>
      <c r="DT32" s="597"/>
      <c r="DU32" s="597"/>
      <c r="DV32" s="598"/>
      <c r="DW32" s="607">
        <v>0</v>
      </c>
      <c r="DX32" s="608"/>
      <c r="DY32" s="608"/>
      <c r="DZ32" s="608"/>
      <c r="EA32" s="608"/>
      <c r="EB32" s="608"/>
      <c r="EC32" s="627"/>
    </row>
    <row r="33" spans="2:133" ht="11.25" customHeight="1" x14ac:dyDescent="0.15">
      <c r="B33" s="593" t="s">
        <v>202</v>
      </c>
      <c r="C33" s="594"/>
      <c r="D33" s="594"/>
      <c r="E33" s="594"/>
      <c r="F33" s="594"/>
      <c r="G33" s="594"/>
      <c r="H33" s="594"/>
      <c r="I33" s="594"/>
      <c r="J33" s="594"/>
      <c r="K33" s="594"/>
      <c r="L33" s="594"/>
      <c r="M33" s="594"/>
      <c r="N33" s="594"/>
      <c r="O33" s="594"/>
      <c r="P33" s="594"/>
      <c r="Q33" s="595"/>
      <c r="R33" s="596">
        <v>20141</v>
      </c>
      <c r="S33" s="597"/>
      <c r="T33" s="597"/>
      <c r="U33" s="597"/>
      <c r="V33" s="597"/>
      <c r="W33" s="597"/>
      <c r="X33" s="597"/>
      <c r="Y33" s="598"/>
      <c r="Z33" s="634">
        <v>0.7</v>
      </c>
      <c r="AA33" s="634"/>
      <c r="AB33" s="634"/>
      <c r="AC33" s="634"/>
      <c r="AD33" s="635" t="s">
        <v>56</v>
      </c>
      <c r="AE33" s="635"/>
      <c r="AF33" s="635"/>
      <c r="AG33" s="635"/>
      <c r="AH33" s="635"/>
      <c r="AI33" s="635"/>
      <c r="AJ33" s="635"/>
      <c r="AK33" s="635"/>
      <c r="AL33" s="607" t="s">
        <v>56</v>
      </c>
      <c r="AM33" s="611"/>
      <c r="AN33" s="611"/>
      <c r="AO33" s="621"/>
      <c r="AP33" s="638"/>
      <c r="AQ33" s="639"/>
      <c r="AR33" s="639"/>
      <c r="AS33" s="639"/>
      <c r="AT33" s="669"/>
      <c r="AU33" s="105"/>
      <c r="AV33" s="105"/>
      <c r="AW33" s="105"/>
      <c r="AX33" s="577" t="s">
        <v>201</v>
      </c>
      <c r="AY33" s="578"/>
      <c r="AZ33" s="578"/>
      <c r="BA33" s="578"/>
      <c r="BB33" s="578"/>
      <c r="BC33" s="578"/>
      <c r="BD33" s="578"/>
      <c r="BE33" s="578"/>
      <c r="BF33" s="579"/>
      <c r="BG33" s="657">
        <v>98.8</v>
      </c>
      <c r="BH33" s="581"/>
      <c r="BI33" s="581"/>
      <c r="BJ33" s="581"/>
      <c r="BK33" s="581"/>
      <c r="BL33" s="581"/>
      <c r="BM33" s="632">
        <v>95.9</v>
      </c>
      <c r="BN33" s="581"/>
      <c r="BO33" s="581"/>
      <c r="BP33" s="581"/>
      <c r="BQ33" s="643"/>
      <c r="BR33" s="657">
        <v>99</v>
      </c>
      <c r="BS33" s="581"/>
      <c r="BT33" s="581"/>
      <c r="BU33" s="581"/>
      <c r="BV33" s="581"/>
      <c r="BW33" s="581"/>
      <c r="BX33" s="632">
        <v>96.1</v>
      </c>
      <c r="BY33" s="581"/>
      <c r="BZ33" s="581"/>
      <c r="CA33" s="581"/>
      <c r="CB33" s="643"/>
      <c r="CD33" s="593" t="s">
        <v>200</v>
      </c>
      <c r="CE33" s="594"/>
      <c r="CF33" s="594"/>
      <c r="CG33" s="594"/>
      <c r="CH33" s="594"/>
      <c r="CI33" s="594"/>
      <c r="CJ33" s="594"/>
      <c r="CK33" s="594"/>
      <c r="CL33" s="594"/>
      <c r="CM33" s="594"/>
      <c r="CN33" s="594"/>
      <c r="CO33" s="594"/>
      <c r="CP33" s="594"/>
      <c r="CQ33" s="595"/>
      <c r="CR33" s="596">
        <v>1311223</v>
      </c>
      <c r="CS33" s="605"/>
      <c r="CT33" s="605"/>
      <c r="CU33" s="605"/>
      <c r="CV33" s="605"/>
      <c r="CW33" s="605"/>
      <c r="CX33" s="605"/>
      <c r="CY33" s="606"/>
      <c r="CZ33" s="607">
        <v>46.9</v>
      </c>
      <c r="DA33" s="608"/>
      <c r="DB33" s="608"/>
      <c r="DC33" s="609"/>
      <c r="DD33" s="610">
        <v>1095847</v>
      </c>
      <c r="DE33" s="605"/>
      <c r="DF33" s="605"/>
      <c r="DG33" s="605"/>
      <c r="DH33" s="605"/>
      <c r="DI33" s="605"/>
      <c r="DJ33" s="605"/>
      <c r="DK33" s="606"/>
      <c r="DL33" s="610">
        <v>697659</v>
      </c>
      <c r="DM33" s="605"/>
      <c r="DN33" s="605"/>
      <c r="DO33" s="605"/>
      <c r="DP33" s="605"/>
      <c r="DQ33" s="605"/>
      <c r="DR33" s="605"/>
      <c r="DS33" s="605"/>
      <c r="DT33" s="605"/>
      <c r="DU33" s="605"/>
      <c r="DV33" s="606"/>
      <c r="DW33" s="607">
        <v>41.2</v>
      </c>
      <c r="DX33" s="608"/>
      <c r="DY33" s="608"/>
      <c r="DZ33" s="608"/>
      <c r="EA33" s="608"/>
      <c r="EB33" s="608"/>
      <c r="EC33" s="627"/>
    </row>
    <row r="34" spans="2:133" ht="11.25" customHeight="1" x14ac:dyDescent="0.15">
      <c r="B34" s="593" t="s">
        <v>199</v>
      </c>
      <c r="C34" s="594"/>
      <c r="D34" s="594"/>
      <c r="E34" s="594"/>
      <c r="F34" s="594"/>
      <c r="G34" s="594"/>
      <c r="H34" s="594"/>
      <c r="I34" s="594"/>
      <c r="J34" s="594"/>
      <c r="K34" s="594"/>
      <c r="L34" s="594"/>
      <c r="M34" s="594"/>
      <c r="N34" s="594"/>
      <c r="O34" s="594"/>
      <c r="P34" s="594"/>
      <c r="Q34" s="595"/>
      <c r="R34" s="596">
        <v>96691</v>
      </c>
      <c r="S34" s="597"/>
      <c r="T34" s="597"/>
      <c r="U34" s="597"/>
      <c r="V34" s="597"/>
      <c r="W34" s="597"/>
      <c r="X34" s="597"/>
      <c r="Y34" s="598"/>
      <c r="Z34" s="634">
        <v>3.4</v>
      </c>
      <c r="AA34" s="634"/>
      <c r="AB34" s="634"/>
      <c r="AC34" s="634"/>
      <c r="AD34" s="635" t="s">
        <v>56</v>
      </c>
      <c r="AE34" s="635"/>
      <c r="AF34" s="635"/>
      <c r="AG34" s="635"/>
      <c r="AH34" s="635"/>
      <c r="AI34" s="635"/>
      <c r="AJ34" s="635"/>
      <c r="AK34" s="635"/>
      <c r="AL34" s="607" t="s">
        <v>56</v>
      </c>
      <c r="AM34" s="611"/>
      <c r="AN34" s="611"/>
      <c r="AO34" s="621"/>
      <c r="AP34" s="104"/>
      <c r="AQ34" s="102"/>
      <c r="AS34" s="103"/>
      <c r="AT34" s="103"/>
      <c r="AU34" s="103"/>
      <c r="AV34" s="103"/>
      <c r="AW34" s="103"/>
      <c r="AX34" s="103"/>
      <c r="AY34" s="103"/>
      <c r="AZ34" s="103"/>
      <c r="BA34" s="103"/>
      <c r="BB34" s="103"/>
      <c r="BC34" s="103"/>
      <c r="BD34" s="103"/>
      <c r="BE34" s="103"/>
      <c r="BF34" s="103"/>
      <c r="BG34" s="102"/>
      <c r="BH34" s="102"/>
      <c r="BI34" s="102"/>
      <c r="BJ34" s="102"/>
      <c r="BK34" s="102"/>
      <c r="BL34" s="102"/>
      <c r="BM34" s="102"/>
      <c r="BN34" s="102"/>
      <c r="BO34" s="102"/>
      <c r="BP34" s="102"/>
      <c r="BQ34" s="102"/>
      <c r="BR34" s="102"/>
      <c r="BS34" s="102"/>
      <c r="BT34" s="102"/>
      <c r="BU34" s="102"/>
      <c r="BV34" s="102"/>
      <c r="BW34" s="102"/>
      <c r="BX34" s="102"/>
      <c r="BY34" s="102"/>
      <c r="BZ34" s="102"/>
      <c r="CA34" s="102"/>
      <c r="CB34" s="102"/>
      <c r="CD34" s="593" t="s">
        <v>198</v>
      </c>
      <c r="CE34" s="594"/>
      <c r="CF34" s="594"/>
      <c r="CG34" s="594"/>
      <c r="CH34" s="594"/>
      <c r="CI34" s="594"/>
      <c r="CJ34" s="594"/>
      <c r="CK34" s="594"/>
      <c r="CL34" s="594"/>
      <c r="CM34" s="594"/>
      <c r="CN34" s="594"/>
      <c r="CO34" s="594"/>
      <c r="CP34" s="594"/>
      <c r="CQ34" s="595"/>
      <c r="CR34" s="596">
        <v>371593</v>
      </c>
      <c r="CS34" s="597"/>
      <c r="CT34" s="597"/>
      <c r="CU34" s="597"/>
      <c r="CV34" s="597"/>
      <c r="CW34" s="597"/>
      <c r="CX34" s="597"/>
      <c r="CY34" s="598"/>
      <c r="CZ34" s="607">
        <v>13.3</v>
      </c>
      <c r="DA34" s="608"/>
      <c r="DB34" s="608"/>
      <c r="DC34" s="609"/>
      <c r="DD34" s="610">
        <v>327136</v>
      </c>
      <c r="DE34" s="597"/>
      <c r="DF34" s="597"/>
      <c r="DG34" s="597"/>
      <c r="DH34" s="597"/>
      <c r="DI34" s="597"/>
      <c r="DJ34" s="597"/>
      <c r="DK34" s="598"/>
      <c r="DL34" s="610">
        <v>257482</v>
      </c>
      <c r="DM34" s="597"/>
      <c r="DN34" s="597"/>
      <c r="DO34" s="597"/>
      <c r="DP34" s="597"/>
      <c r="DQ34" s="597"/>
      <c r="DR34" s="597"/>
      <c r="DS34" s="597"/>
      <c r="DT34" s="597"/>
      <c r="DU34" s="597"/>
      <c r="DV34" s="598"/>
      <c r="DW34" s="607">
        <v>15.2</v>
      </c>
      <c r="DX34" s="608"/>
      <c r="DY34" s="608"/>
      <c r="DZ34" s="608"/>
      <c r="EA34" s="608"/>
      <c r="EB34" s="608"/>
      <c r="EC34" s="627"/>
    </row>
    <row r="35" spans="2:133" ht="11.25" customHeight="1" x14ac:dyDescent="0.15">
      <c r="B35" s="593" t="s">
        <v>197</v>
      </c>
      <c r="C35" s="594"/>
      <c r="D35" s="594"/>
      <c r="E35" s="594"/>
      <c r="F35" s="594"/>
      <c r="G35" s="594"/>
      <c r="H35" s="594"/>
      <c r="I35" s="594"/>
      <c r="J35" s="594"/>
      <c r="K35" s="594"/>
      <c r="L35" s="594"/>
      <c r="M35" s="594"/>
      <c r="N35" s="594"/>
      <c r="O35" s="594"/>
      <c r="P35" s="594"/>
      <c r="Q35" s="595"/>
      <c r="R35" s="596">
        <v>51174</v>
      </c>
      <c r="S35" s="597"/>
      <c r="T35" s="597"/>
      <c r="U35" s="597"/>
      <c r="V35" s="597"/>
      <c r="W35" s="597"/>
      <c r="X35" s="597"/>
      <c r="Y35" s="598"/>
      <c r="Z35" s="634">
        <v>1.8</v>
      </c>
      <c r="AA35" s="634"/>
      <c r="AB35" s="634"/>
      <c r="AC35" s="634"/>
      <c r="AD35" s="635" t="s">
        <v>56</v>
      </c>
      <c r="AE35" s="635"/>
      <c r="AF35" s="635"/>
      <c r="AG35" s="635"/>
      <c r="AH35" s="635"/>
      <c r="AI35" s="635"/>
      <c r="AJ35" s="635"/>
      <c r="AK35" s="635"/>
      <c r="AL35" s="607" t="s">
        <v>56</v>
      </c>
      <c r="AM35" s="611"/>
      <c r="AN35" s="611"/>
      <c r="AO35" s="621"/>
      <c r="AP35" s="101"/>
      <c r="AQ35" s="648" t="s">
        <v>196</v>
      </c>
      <c r="AR35" s="649"/>
      <c r="AS35" s="649"/>
      <c r="AT35" s="649"/>
      <c r="AU35" s="649"/>
      <c r="AV35" s="649"/>
      <c r="AW35" s="649"/>
      <c r="AX35" s="649"/>
      <c r="AY35" s="649"/>
      <c r="AZ35" s="649"/>
      <c r="BA35" s="649"/>
      <c r="BB35" s="649"/>
      <c r="BC35" s="649"/>
      <c r="BD35" s="649"/>
      <c r="BE35" s="649"/>
      <c r="BF35" s="650"/>
      <c r="BG35" s="648" t="s">
        <v>195</v>
      </c>
      <c r="BH35" s="649"/>
      <c r="BI35" s="649"/>
      <c r="BJ35" s="649"/>
      <c r="BK35" s="649"/>
      <c r="BL35" s="649"/>
      <c r="BM35" s="649"/>
      <c r="BN35" s="649"/>
      <c r="BO35" s="649"/>
      <c r="BP35" s="649"/>
      <c r="BQ35" s="649"/>
      <c r="BR35" s="649"/>
      <c r="BS35" s="649"/>
      <c r="BT35" s="649"/>
      <c r="BU35" s="649"/>
      <c r="BV35" s="649"/>
      <c r="BW35" s="649"/>
      <c r="BX35" s="649"/>
      <c r="BY35" s="649"/>
      <c r="BZ35" s="649"/>
      <c r="CA35" s="649"/>
      <c r="CB35" s="650"/>
      <c r="CD35" s="593" t="s">
        <v>194</v>
      </c>
      <c r="CE35" s="594"/>
      <c r="CF35" s="594"/>
      <c r="CG35" s="594"/>
      <c r="CH35" s="594"/>
      <c r="CI35" s="594"/>
      <c r="CJ35" s="594"/>
      <c r="CK35" s="594"/>
      <c r="CL35" s="594"/>
      <c r="CM35" s="594"/>
      <c r="CN35" s="594"/>
      <c r="CO35" s="594"/>
      <c r="CP35" s="594"/>
      <c r="CQ35" s="595"/>
      <c r="CR35" s="596">
        <v>48648</v>
      </c>
      <c r="CS35" s="605"/>
      <c r="CT35" s="605"/>
      <c r="CU35" s="605"/>
      <c r="CV35" s="605"/>
      <c r="CW35" s="605"/>
      <c r="CX35" s="605"/>
      <c r="CY35" s="606"/>
      <c r="CZ35" s="607">
        <v>1.7</v>
      </c>
      <c r="DA35" s="608"/>
      <c r="DB35" s="608"/>
      <c r="DC35" s="609"/>
      <c r="DD35" s="610">
        <v>46805</v>
      </c>
      <c r="DE35" s="605"/>
      <c r="DF35" s="605"/>
      <c r="DG35" s="605"/>
      <c r="DH35" s="605"/>
      <c r="DI35" s="605"/>
      <c r="DJ35" s="605"/>
      <c r="DK35" s="606"/>
      <c r="DL35" s="610">
        <v>46805</v>
      </c>
      <c r="DM35" s="605"/>
      <c r="DN35" s="605"/>
      <c r="DO35" s="605"/>
      <c r="DP35" s="605"/>
      <c r="DQ35" s="605"/>
      <c r="DR35" s="605"/>
      <c r="DS35" s="605"/>
      <c r="DT35" s="605"/>
      <c r="DU35" s="605"/>
      <c r="DV35" s="606"/>
      <c r="DW35" s="607">
        <v>2.8</v>
      </c>
      <c r="DX35" s="608"/>
      <c r="DY35" s="608"/>
      <c r="DZ35" s="608"/>
      <c r="EA35" s="608"/>
      <c r="EB35" s="608"/>
      <c r="EC35" s="627"/>
    </row>
    <row r="36" spans="2:133" ht="11.25" customHeight="1" x14ac:dyDescent="0.15">
      <c r="B36" s="593" t="s">
        <v>193</v>
      </c>
      <c r="C36" s="594"/>
      <c r="D36" s="594"/>
      <c r="E36" s="594"/>
      <c r="F36" s="594"/>
      <c r="G36" s="594"/>
      <c r="H36" s="594"/>
      <c r="I36" s="594"/>
      <c r="J36" s="594"/>
      <c r="K36" s="594"/>
      <c r="L36" s="594"/>
      <c r="M36" s="594"/>
      <c r="N36" s="594"/>
      <c r="O36" s="594"/>
      <c r="P36" s="594"/>
      <c r="Q36" s="595"/>
      <c r="R36" s="596">
        <v>54819</v>
      </c>
      <c r="S36" s="597"/>
      <c r="T36" s="597"/>
      <c r="U36" s="597"/>
      <c r="V36" s="597"/>
      <c r="W36" s="597"/>
      <c r="X36" s="597"/>
      <c r="Y36" s="598"/>
      <c r="Z36" s="634">
        <v>1.9</v>
      </c>
      <c r="AA36" s="634"/>
      <c r="AB36" s="634"/>
      <c r="AC36" s="634"/>
      <c r="AD36" s="635" t="s">
        <v>56</v>
      </c>
      <c r="AE36" s="635"/>
      <c r="AF36" s="635"/>
      <c r="AG36" s="635"/>
      <c r="AH36" s="635"/>
      <c r="AI36" s="635"/>
      <c r="AJ36" s="635"/>
      <c r="AK36" s="635"/>
      <c r="AL36" s="607" t="s">
        <v>56</v>
      </c>
      <c r="AM36" s="611"/>
      <c r="AN36" s="611"/>
      <c r="AO36" s="621"/>
      <c r="AP36" s="101"/>
      <c r="AQ36" s="645" t="s">
        <v>192</v>
      </c>
      <c r="AR36" s="646"/>
      <c r="AS36" s="646"/>
      <c r="AT36" s="646"/>
      <c r="AU36" s="646"/>
      <c r="AV36" s="646"/>
      <c r="AW36" s="646"/>
      <c r="AX36" s="646"/>
      <c r="AY36" s="647"/>
      <c r="AZ36" s="651">
        <v>269715</v>
      </c>
      <c r="BA36" s="652"/>
      <c r="BB36" s="652"/>
      <c r="BC36" s="652"/>
      <c r="BD36" s="652"/>
      <c r="BE36" s="652"/>
      <c r="BF36" s="653"/>
      <c r="BG36" s="654" t="s">
        <v>191</v>
      </c>
      <c r="BH36" s="655"/>
      <c r="BI36" s="655"/>
      <c r="BJ36" s="655"/>
      <c r="BK36" s="655"/>
      <c r="BL36" s="655"/>
      <c r="BM36" s="655"/>
      <c r="BN36" s="655"/>
      <c r="BO36" s="655"/>
      <c r="BP36" s="655"/>
      <c r="BQ36" s="655"/>
      <c r="BR36" s="655"/>
      <c r="BS36" s="655"/>
      <c r="BT36" s="655"/>
      <c r="BU36" s="656"/>
      <c r="BV36" s="651">
        <v>1491</v>
      </c>
      <c r="BW36" s="652"/>
      <c r="BX36" s="652"/>
      <c r="BY36" s="652"/>
      <c r="BZ36" s="652"/>
      <c r="CA36" s="652"/>
      <c r="CB36" s="653"/>
      <c r="CD36" s="593" t="s">
        <v>190</v>
      </c>
      <c r="CE36" s="594"/>
      <c r="CF36" s="594"/>
      <c r="CG36" s="594"/>
      <c r="CH36" s="594"/>
      <c r="CI36" s="594"/>
      <c r="CJ36" s="594"/>
      <c r="CK36" s="594"/>
      <c r="CL36" s="594"/>
      <c r="CM36" s="594"/>
      <c r="CN36" s="594"/>
      <c r="CO36" s="594"/>
      <c r="CP36" s="594"/>
      <c r="CQ36" s="595"/>
      <c r="CR36" s="596">
        <v>384839</v>
      </c>
      <c r="CS36" s="597"/>
      <c r="CT36" s="597"/>
      <c r="CU36" s="597"/>
      <c r="CV36" s="597"/>
      <c r="CW36" s="597"/>
      <c r="CX36" s="597"/>
      <c r="CY36" s="598"/>
      <c r="CZ36" s="607">
        <v>13.8</v>
      </c>
      <c r="DA36" s="608"/>
      <c r="DB36" s="608"/>
      <c r="DC36" s="609"/>
      <c r="DD36" s="610">
        <v>276178</v>
      </c>
      <c r="DE36" s="597"/>
      <c r="DF36" s="597"/>
      <c r="DG36" s="597"/>
      <c r="DH36" s="597"/>
      <c r="DI36" s="597"/>
      <c r="DJ36" s="597"/>
      <c r="DK36" s="598"/>
      <c r="DL36" s="610">
        <v>190840</v>
      </c>
      <c r="DM36" s="597"/>
      <c r="DN36" s="597"/>
      <c r="DO36" s="597"/>
      <c r="DP36" s="597"/>
      <c r="DQ36" s="597"/>
      <c r="DR36" s="597"/>
      <c r="DS36" s="597"/>
      <c r="DT36" s="597"/>
      <c r="DU36" s="597"/>
      <c r="DV36" s="598"/>
      <c r="DW36" s="607">
        <v>11.3</v>
      </c>
      <c r="DX36" s="608"/>
      <c r="DY36" s="608"/>
      <c r="DZ36" s="608"/>
      <c r="EA36" s="608"/>
      <c r="EB36" s="608"/>
      <c r="EC36" s="627"/>
    </row>
    <row r="37" spans="2:133" ht="11.25" customHeight="1" x14ac:dyDescent="0.15">
      <c r="B37" s="593" t="s">
        <v>189</v>
      </c>
      <c r="C37" s="594"/>
      <c r="D37" s="594"/>
      <c r="E37" s="594"/>
      <c r="F37" s="594"/>
      <c r="G37" s="594"/>
      <c r="H37" s="594"/>
      <c r="I37" s="594"/>
      <c r="J37" s="594"/>
      <c r="K37" s="594"/>
      <c r="L37" s="594"/>
      <c r="M37" s="594"/>
      <c r="N37" s="594"/>
      <c r="O37" s="594"/>
      <c r="P37" s="594"/>
      <c r="Q37" s="595"/>
      <c r="R37" s="596">
        <v>35351</v>
      </c>
      <c r="S37" s="597"/>
      <c r="T37" s="597"/>
      <c r="U37" s="597"/>
      <c r="V37" s="597"/>
      <c r="W37" s="597"/>
      <c r="X37" s="597"/>
      <c r="Y37" s="598"/>
      <c r="Z37" s="634">
        <v>1.2</v>
      </c>
      <c r="AA37" s="634"/>
      <c r="AB37" s="634"/>
      <c r="AC37" s="634"/>
      <c r="AD37" s="635">
        <v>7</v>
      </c>
      <c r="AE37" s="635"/>
      <c r="AF37" s="635"/>
      <c r="AG37" s="635"/>
      <c r="AH37" s="635"/>
      <c r="AI37" s="635"/>
      <c r="AJ37" s="635"/>
      <c r="AK37" s="635"/>
      <c r="AL37" s="607">
        <v>0</v>
      </c>
      <c r="AM37" s="611"/>
      <c r="AN37" s="611"/>
      <c r="AO37" s="621"/>
      <c r="AQ37" s="622" t="s">
        <v>188</v>
      </c>
      <c r="AR37" s="623"/>
      <c r="AS37" s="623"/>
      <c r="AT37" s="623"/>
      <c r="AU37" s="623"/>
      <c r="AV37" s="623"/>
      <c r="AW37" s="623"/>
      <c r="AX37" s="623"/>
      <c r="AY37" s="624"/>
      <c r="AZ37" s="596">
        <v>61002</v>
      </c>
      <c r="BA37" s="597"/>
      <c r="BB37" s="597"/>
      <c r="BC37" s="597"/>
      <c r="BD37" s="605"/>
      <c r="BE37" s="605"/>
      <c r="BF37" s="625"/>
      <c r="BG37" s="593" t="s">
        <v>187</v>
      </c>
      <c r="BH37" s="594"/>
      <c r="BI37" s="594"/>
      <c r="BJ37" s="594"/>
      <c r="BK37" s="594"/>
      <c r="BL37" s="594"/>
      <c r="BM37" s="594"/>
      <c r="BN37" s="594"/>
      <c r="BO37" s="594"/>
      <c r="BP37" s="594"/>
      <c r="BQ37" s="594"/>
      <c r="BR37" s="594"/>
      <c r="BS37" s="594"/>
      <c r="BT37" s="594"/>
      <c r="BU37" s="595"/>
      <c r="BV37" s="596">
        <v>-1849</v>
      </c>
      <c r="BW37" s="597"/>
      <c r="BX37" s="597"/>
      <c r="BY37" s="597"/>
      <c r="BZ37" s="597"/>
      <c r="CA37" s="597"/>
      <c r="CB37" s="626"/>
      <c r="CD37" s="593" t="s">
        <v>186</v>
      </c>
      <c r="CE37" s="594"/>
      <c r="CF37" s="594"/>
      <c r="CG37" s="594"/>
      <c r="CH37" s="594"/>
      <c r="CI37" s="594"/>
      <c r="CJ37" s="594"/>
      <c r="CK37" s="594"/>
      <c r="CL37" s="594"/>
      <c r="CM37" s="594"/>
      <c r="CN37" s="594"/>
      <c r="CO37" s="594"/>
      <c r="CP37" s="594"/>
      <c r="CQ37" s="595"/>
      <c r="CR37" s="596">
        <v>118520</v>
      </c>
      <c r="CS37" s="605"/>
      <c r="CT37" s="605"/>
      <c r="CU37" s="605"/>
      <c r="CV37" s="605"/>
      <c r="CW37" s="605"/>
      <c r="CX37" s="605"/>
      <c r="CY37" s="606"/>
      <c r="CZ37" s="607">
        <v>4.2</v>
      </c>
      <c r="DA37" s="608"/>
      <c r="DB37" s="608"/>
      <c r="DC37" s="609"/>
      <c r="DD37" s="610">
        <v>118520</v>
      </c>
      <c r="DE37" s="605"/>
      <c r="DF37" s="605"/>
      <c r="DG37" s="605"/>
      <c r="DH37" s="605"/>
      <c r="DI37" s="605"/>
      <c r="DJ37" s="605"/>
      <c r="DK37" s="606"/>
      <c r="DL37" s="610">
        <v>110152</v>
      </c>
      <c r="DM37" s="605"/>
      <c r="DN37" s="605"/>
      <c r="DO37" s="605"/>
      <c r="DP37" s="605"/>
      <c r="DQ37" s="605"/>
      <c r="DR37" s="605"/>
      <c r="DS37" s="605"/>
      <c r="DT37" s="605"/>
      <c r="DU37" s="605"/>
      <c r="DV37" s="606"/>
      <c r="DW37" s="607">
        <v>6.5</v>
      </c>
      <c r="DX37" s="608"/>
      <c r="DY37" s="608"/>
      <c r="DZ37" s="608"/>
      <c r="EA37" s="608"/>
      <c r="EB37" s="608"/>
      <c r="EC37" s="627"/>
    </row>
    <row r="38" spans="2:133" ht="11.25" customHeight="1" x14ac:dyDescent="0.15">
      <c r="B38" s="593" t="s">
        <v>185</v>
      </c>
      <c r="C38" s="594"/>
      <c r="D38" s="594"/>
      <c r="E38" s="594"/>
      <c r="F38" s="594"/>
      <c r="G38" s="594"/>
      <c r="H38" s="594"/>
      <c r="I38" s="594"/>
      <c r="J38" s="594"/>
      <c r="K38" s="594"/>
      <c r="L38" s="594"/>
      <c r="M38" s="594"/>
      <c r="N38" s="594"/>
      <c r="O38" s="594"/>
      <c r="P38" s="594"/>
      <c r="Q38" s="595"/>
      <c r="R38" s="596">
        <v>287312</v>
      </c>
      <c r="S38" s="597"/>
      <c r="T38" s="597"/>
      <c r="U38" s="597"/>
      <c r="V38" s="597"/>
      <c r="W38" s="597"/>
      <c r="X38" s="597"/>
      <c r="Y38" s="598"/>
      <c r="Z38" s="634">
        <v>10.1</v>
      </c>
      <c r="AA38" s="634"/>
      <c r="AB38" s="634"/>
      <c r="AC38" s="634"/>
      <c r="AD38" s="635" t="s">
        <v>56</v>
      </c>
      <c r="AE38" s="635"/>
      <c r="AF38" s="635"/>
      <c r="AG38" s="635"/>
      <c r="AH38" s="635"/>
      <c r="AI38" s="635"/>
      <c r="AJ38" s="635"/>
      <c r="AK38" s="635"/>
      <c r="AL38" s="607" t="s">
        <v>56</v>
      </c>
      <c r="AM38" s="611"/>
      <c r="AN38" s="611"/>
      <c r="AO38" s="621"/>
      <c r="AQ38" s="622" t="s">
        <v>184</v>
      </c>
      <c r="AR38" s="623"/>
      <c r="AS38" s="623"/>
      <c r="AT38" s="623"/>
      <c r="AU38" s="623"/>
      <c r="AV38" s="623"/>
      <c r="AW38" s="623"/>
      <c r="AX38" s="623"/>
      <c r="AY38" s="624"/>
      <c r="AZ38" s="596" t="s">
        <v>56</v>
      </c>
      <c r="BA38" s="597"/>
      <c r="BB38" s="597"/>
      <c r="BC38" s="597"/>
      <c r="BD38" s="605"/>
      <c r="BE38" s="605"/>
      <c r="BF38" s="625"/>
      <c r="BG38" s="593" t="s">
        <v>183</v>
      </c>
      <c r="BH38" s="594"/>
      <c r="BI38" s="594"/>
      <c r="BJ38" s="594"/>
      <c r="BK38" s="594"/>
      <c r="BL38" s="594"/>
      <c r="BM38" s="594"/>
      <c r="BN38" s="594"/>
      <c r="BO38" s="594"/>
      <c r="BP38" s="594"/>
      <c r="BQ38" s="594"/>
      <c r="BR38" s="594"/>
      <c r="BS38" s="594"/>
      <c r="BT38" s="594"/>
      <c r="BU38" s="595"/>
      <c r="BV38" s="596">
        <v>441</v>
      </c>
      <c r="BW38" s="597"/>
      <c r="BX38" s="597"/>
      <c r="BY38" s="597"/>
      <c r="BZ38" s="597"/>
      <c r="CA38" s="597"/>
      <c r="CB38" s="626"/>
      <c r="CD38" s="593" t="s">
        <v>182</v>
      </c>
      <c r="CE38" s="594"/>
      <c r="CF38" s="594"/>
      <c r="CG38" s="594"/>
      <c r="CH38" s="594"/>
      <c r="CI38" s="594"/>
      <c r="CJ38" s="594"/>
      <c r="CK38" s="594"/>
      <c r="CL38" s="594"/>
      <c r="CM38" s="594"/>
      <c r="CN38" s="594"/>
      <c r="CO38" s="594"/>
      <c r="CP38" s="594"/>
      <c r="CQ38" s="595"/>
      <c r="CR38" s="596">
        <v>269715</v>
      </c>
      <c r="CS38" s="597"/>
      <c r="CT38" s="597"/>
      <c r="CU38" s="597"/>
      <c r="CV38" s="597"/>
      <c r="CW38" s="597"/>
      <c r="CX38" s="597"/>
      <c r="CY38" s="598"/>
      <c r="CZ38" s="607">
        <v>9.6999999999999993</v>
      </c>
      <c r="DA38" s="608"/>
      <c r="DB38" s="608"/>
      <c r="DC38" s="609"/>
      <c r="DD38" s="610">
        <v>237361</v>
      </c>
      <c r="DE38" s="597"/>
      <c r="DF38" s="597"/>
      <c r="DG38" s="597"/>
      <c r="DH38" s="597"/>
      <c r="DI38" s="597"/>
      <c r="DJ38" s="597"/>
      <c r="DK38" s="598"/>
      <c r="DL38" s="610">
        <v>202532</v>
      </c>
      <c r="DM38" s="597"/>
      <c r="DN38" s="597"/>
      <c r="DO38" s="597"/>
      <c r="DP38" s="597"/>
      <c r="DQ38" s="597"/>
      <c r="DR38" s="597"/>
      <c r="DS38" s="597"/>
      <c r="DT38" s="597"/>
      <c r="DU38" s="597"/>
      <c r="DV38" s="598"/>
      <c r="DW38" s="607">
        <v>12</v>
      </c>
      <c r="DX38" s="608"/>
      <c r="DY38" s="608"/>
      <c r="DZ38" s="608"/>
      <c r="EA38" s="608"/>
      <c r="EB38" s="608"/>
      <c r="EC38" s="627"/>
    </row>
    <row r="39" spans="2:133" ht="11.25" customHeight="1" x14ac:dyDescent="0.15">
      <c r="B39" s="593" t="s">
        <v>181</v>
      </c>
      <c r="C39" s="594"/>
      <c r="D39" s="594"/>
      <c r="E39" s="594"/>
      <c r="F39" s="594"/>
      <c r="G39" s="594"/>
      <c r="H39" s="594"/>
      <c r="I39" s="594"/>
      <c r="J39" s="594"/>
      <c r="K39" s="594"/>
      <c r="L39" s="594"/>
      <c r="M39" s="594"/>
      <c r="N39" s="594"/>
      <c r="O39" s="594"/>
      <c r="P39" s="594"/>
      <c r="Q39" s="595"/>
      <c r="R39" s="596" t="s">
        <v>56</v>
      </c>
      <c r="S39" s="597"/>
      <c r="T39" s="597"/>
      <c r="U39" s="597"/>
      <c r="V39" s="597"/>
      <c r="W39" s="597"/>
      <c r="X39" s="597"/>
      <c r="Y39" s="598"/>
      <c r="Z39" s="634" t="s">
        <v>56</v>
      </c>
      <c r="AA39" s="634"/>
      <c r="AB39" s="634"/>
      <c r="AC39" s="634"/>
      <c r="AD39" s="635" t="s">
        <v>56</v>
      </c>
      <c r="AE39" s="635"/>
      <c r="AF39" s="635"/>
      <c r="AG39" s="635"/>
      <c r="AH39" s="635"/>
      <c r="AI39" s="635"/>
      <c r="AJ39" s="635"/>
      <c r="AK39" s="635"/>
      <c r="AL39" s="607" t="s">
        <v>56</v>
      </c>
      <c r="AM39" s="611"/>
      <c r="AN39" s="611"/>
      <c r="AO39" s="621"/>
      <c r="AQ39" s="622" t="s">
        <v>180</v>
      </c>
      <c r="AR39" s="623"/>
      <c r="AS39" s="623"/>
      <c r="AT39" s="623"/>
      <c r="AU39" s="623"/>
      <c r="AV39" s="623"/>
      <c r="AW39" s="623"/>
      <c r="AX39" s="623"/>
      <c r="AY39" s="624"/>
      <c r="AZ39" s="596" t="s">
        <v>56</v>
      </c>
      <c r="BA39" s="597"/>
      <c r="BB39" s="597"/>
      <c r="BC39" s="597"/>
      <c r="BD39" s="605"/>
      <c r="BE39" s="605"/>
      <c r="BF39" s="625"/>
      <c r="BG39" s="593" t="s">
        <v>179</v>
      </c>
      <c r="BH39" s="594"/>
      <c r="BI39" s="594"/>
      <c r="BJ39" s="594"/>
      <c r="BK39" s="594"/>
      <c r="BL39" s="594"/>
      <c r="BM39" s="594"/>
      <c r="BN39" s="594"/>
      <c r="BO39" s="594"/>
      <c r="BP39" s="594"/>
      <c r="BQ39" s="594"/>
      <c r="BR39" s="594"/>
      <c r="BS39" s="594"/>
      <c r="BT39" s="594"/>
      <c r="BU39" s="595"/>
      <c r="BV39" s="596">
        <v>741</v>
      </c>
      <c r="BW39" s="597"/>
      <c r="BX39" s="597"/>
      <c r="BY39" s="597"/>
      <c r="BZ39" s="597"/>
      <c r="CA39" s="597"/>
      <c r="CB39" s="626"/>
      <c r="CD39" s="593" t="s">
        <v>178</v>
      </c>
      <c r="CE39" s="594"/>
      <c r="CF39" s="594"/>
      <c r="CG39" s="594"/>
      <c r="CH39" s="594"/>
      <c r="CI39" s="594"/>
      <c r="CJ39" s="594"/>
      <c r="CK39" s="594"/>
      <c r="CL39" s="594"/>
      <c r="CM39" s="594"/>
      <c r="CN39" s="594"/>
      <c r="CO39" s="594"/>
      <c r="CP39" s="594"/>
      <c r="CQ39" s="595"/>
      <c r="CR39" s="596">
        <v>229158</v>
      </c>
      <c r="CS39" s="605"/>
      <c r="CT39" s="605"/>
      <c r="CU39" s="605"/>
      <c r="CV39" s="605"/>
      <c r="CW39" s="605"/>
      <c r="CX39" s="605"/>
      <c r="CY39" s="606"/>
      <c r="CZ39" s="607">
        <v>8.1999999999999993</v>
      </c>
      <c r="DA39" s="608"/>
      <c r="DB39" s="608"/>
      <c r="DC39" s="609"/>
      <c r="DD39" s="610">
        <v>203367</v>
      </c>
      <c r="DE39" s="605"/>
      <c r="DF39" s="605"/>
      <c r="DG39" s="605"/>
      <c r="DH39" s="605"/>
      <c r="DI39" s="605"/>
      <c r="DJ39" s="605"/>
      <c r="DK39" s="606"/>
      <c r="DL39" s="610" t="s">
        <v>56</v>
      </c>
      <c r="DM39" s="605"/>
      <c r="DN39" s="605"/>
      <c r="DO39" s="605"/>
      <c r="DP39" s="605"/>
      <c r="DQ39" s="605"/>
      <c r="DR39" s="605"/>
      <c r="DS39" s="605"/>
      <c r="DT39" s="605"/>
      <c r="DU39" s="605"/>
      <c r="DV39" s="606"/>
      <c r="DW39" s="607" t="s">
        <v>56</v>
      </c>
      <c r="DX39" s="608"/>
      <c r="DY39" s="608"/>
      <c r="DZ39" s="608"/>
      <c r="EA39" s="608"/>
      <c r="EB39" s="608"/>
      <c r="EC39" s="627"/>
    </row>
    <row r="40" spans="2:133" ht="11.25" customHeight="1" x14ac:dyDescent="0.15">
      <c r="B40" s="593" t="s">
        <v>177</v>
      </c>
      <c r="C40" s="594"/>
      <c r="D40" s="594"/>
      <c r="E40" s="594"/>
      <c r="F40" s="594"/>
      <c r="G40" s="594"/>
      <c r="H40" s="594"/>
      <c r="I40" s="594"/>
      <c r="J40" s="594"/>
      <c r="K40" s="594"/>
      <c r="L40" s="594"/>
      <c r="M40" s="594"/>
      <c r="N40" s="594"/>
      <c r="O40" s="594"/>
      <c r="P40" s="594"/>
      <c r="Q40" s="595"/>
      <c r="R40" s="596">
        <v>6512</v>
      </c>
      <c r="S40" s="597"/>
      <c r="T40" s="597"/>
      <c r="U40" s="597"/>
      <c r="V40" s="597"/>
      <c r="W40" s="597"/>
      <c r="X40" s="597"/>
      <c r="Y40" s="598"/>
      <c r="Z40" s="634">
        <v>0.2</v>
      </c>
      <c r="AA40" s="634"/>
      <c r="AB40" s="634"/>
      <c r="AC40" s="634"/>
      <c r="AD40" s="635" t="s">
        <v>56</v>
      </c>
      <c r="AE40" s="635"/>
      <c r="AF40" s="635"/>
      <c r="AG40" s="635"/>
      <c r="AH40" s="635"/>
      <c r="AI40" s="635"/>
      <c r="AJ40" s="635"/>
      <c r="AK40" s="635"/>
      <c r="AL40" s="607" t="s">
        <v>56</v>
      </c>
      <c r="AM40" s="611"/>
      <c r="AN40" s="611"/>
      <c r="AO40" s="621"/>
      <c r="AQ40" s="622" t="s">
        <v>176</v>
      </c>
      <c r="AR40" s="623"/>
      <c r="AS40" s="623"/>
      <c r="AT40" s="623"/>
      <c r="AU40" s="623"/>
      <c r="AV40" s="623"/>
      <c r="AW40" s="623"/>
      <c r="AX40" s="623"/>
      <c r="AY40" s="624"/>
      <c r="AZ40" s="596" t="s">
        <v>56</v>
      </c>
      <c r="BA40" s="597"/>
      <c r="BB40" s="597"/>
      <c r="BC40" s="597"/>
      <c r="BD40" s="605"/>
      <c r="BE40" s="605"/>
      <c r="BF40" s="625"/>
      <c r="BG40" s="636" t="s">
        <v>175</v>
      </c>
      <c r="BH40" s="637"/>
      <c r="BI40" s="637"/>
      <c r="BJ40" s="637"/>
      <c r="BK40" s="637"/>
      <c r="BL40" s="100"/>
      <c r="BM40" s="594" t="s">
        <v>174</v>
      </c>
      <c r="BN40" s="594"/>
      <c r="BO40" s="594"/>
      <c r="BP40" s="594"/>
      <c r="BQ40" s="594"/>
      <c r="BR40" s="594"/>
      <c r="BS40" s="594"/>
      <c r="BT40" s="594"/>
      <c r="BU40" s="595"/>
      <c r="BV40" s="596">
        <v>133</v>
      </c>
      <c r="BW40" s="597"/>
      <c r="BX40" s="597"/>
      <c r="BY40" s="597"/>
      <c r="BZ40" s="597"/>
      <c r="CA40" s="597"/>
      <c r="CB40" s="626"/>
      <c r="CD40" s="593" t="s">
        <v>173</v>
      </c>
      <c r="CE40" s="594"/>
      <c r="CF40" s="594"/>
      <c r="CG40" s="594"/>
      <c r="CH40" s="594"/>
      <c r="CI40" s="594"/>
      <c r="CJ40" s="594"/>
      <c r="CK40" s="594"/>
      <c r="CL40" s="594"/>
      <c r="CM40" s="594"/>
      <c r="CN40" s="594"/>
      <c r="CO40" s="594"/>
      <c r="CP40" s="594"/>
      <c r="CQ40" s="595"/>
      <c r="CR40" s="596">
        <v>7270</v>
      </c>
      <c r="CS40" s="597"/>
      <c r="CT40" s="597"/>
      <c r="CU40" s="597"/>
      <c r="CV40" s="597"/>
      <c r="CW40" s="597"/>
      <c r="CX40" s="597"/>
      <c r="CY40" s="598"/>
      <c r="CZ40" s="607">
        <v>0.3</v>
      </c>
      <c r="DA40" s="608"/>
      <c r="DB40" s="608"/>
      <c r="DC40" s="609"/>
      <c r="DD40" s="610">
        <v>5000</v>
      </c>
      <c r="DE40" s="597"/>
      <c r="DF40" s="597"/>
      <c r="DG40" s="597"/>
      <c r="DH40" s="597"/>
      <c r="DI40" s="597"/>
      <c r="DJ40" s="597"/>
      <c r="DK40" s="598"/>
      <c r="DL40" s="610" t="s">
        <v>56</v>
      </c>
      <c r="DM40" s="597"/>
      <c r="DN40" s="597"/>
      <c r="DO40" s="597"/>
      <c r="DP40" s="597"/>
      <c r="DQ40" s="597"/>
      <c r="DR40" s="597"/>
      <c r="DS40" s="597"/>
      <c r="DT40" s="597"/>
      <c r="DU40" s="597"/>
      <c r="DV40" s="598"/>
      <c r="DW40" s="607" t="s">
        <v>56</v>
      </c>
      <c r="DX40" s="608"/>
      <c r="DY40" s="608"/>
      <c r="DZ40" s="608"/>
      <c r="EA40" s="608"/>
      <c r="EB40" s="608"/>
      <c r="EC40" s="627"/>
    </row>
    <row r="41" spans="2:133" ht="11.25" customHeight="1" x14ac:dyDescent="0.15">
      <c r="B41" s="577" t="s">
        <v>172</v>
      </c>
      <c r="C41" s="578"/>
      <c r="D41" s="578"/>
      <c r="E41" s="578"/>
      <c r="F41" s="578"/>
      <c r="G41" s="578"/>
      <c r="H41" s="578"/>
      <c r="I41" s="578"/>
      <c r="J41" s="578"/>
      <c r="K41" s="578"/>
      <c r="L41" s="578"/>
      <c r="M41" s="578"/>
      <c r="N41" s="578"/>
      <c r="O41" s="578"/>
      <c r="P41" s="578"/>
      <c r="Q41" s="579"/>
      <c r="R41" s="580">
        <v>2856051</v>
      </c>
      <c r="S41" s="628"/>
      <c r="T41" s="628"/>
      <c r="U41" s="628"/>
      <c r="V41" s="628"/>
      <c r="W41" s="628"/>
      <c r="X41" s="628"/>
      <c r="Y41" s="629"/>
      <c r="Z41" s="630">
        <v>100</v>
      </c>
      <c r="AA41" s="630"/>
      <c r="AB41" s="630"/>
      <c r="AC41" s="630"/>
      <c r="AD41" s="631">
        <v>1685588</v>
      </c>
      <c r="AE41" s="631"/>
      <c r="AF41" s="631"/>
      <c r="AG41" s="631"/>
      <c r="AH41" s="631"/>
      <c r="AI41" s="631"/>
      <c r="AJ41" s="631"/>
      <c r="AK41" s="631"/>
      <c r="AL41" s="583">
        <v>100</v>
      </c>
      <c r="AM41" s="632"/>
      <c r="AN41" s="632"/>
      <c r="AO41" s="633"/>
      <c r="AQ41" s="622" t="s">
        <v>171</v>
      </c>
      <c r="AR41" s="623"/>
      <c r="AS41" s="623"/>
      <c r="AT41" s="623"/>
      <c r="AU41" s="623"/>
      <c r="AV41" s="623"/>
      <c r="AW41" s="623"/>
      <c r="AX41" s="623"/>
      <c r="AY41" s="624"/>
      <c r="AZ41" s="596">
        <v>57886</v>
      </c>
      <c r="BA41" s="597"/>
      <c r="BB41" s="597"/>
      <c r="BC41" s="597"/>
      <c r="BD41" s="605"/>
      <c r="BE41" s="605"/>
      <c r="BF41" s="625"/>
      <c r="BG41" s="636"/>
      <c r="BH41" s="637"/>
      <c r="BI41" s="637"/>
      <c r="BJ41" s="637"/>
      <c r="BK41" s="637"/>
      <c r="BL41" s="100"/>
      <c r="BM41" s="594" t="s">
        <v>170</v>
      </c>
      <c r="BN41" s="594"/>
      <c r="BO41" s="594"/>
      <c r="BP41" s="594"/>
      <c r="BQ41" s="594"/>
      <c r="BR41" s="594"/>
      <c r="BS41" s="594"/>
      <c r="BT41" s="594"/>
      <c r="BU41" s="595"/>
      <c r="BV41" s="596" t="s">
        <v>56</v>
      </c>
      <c r="BW41" s="597"/>
      <c r="BX41" s="597"/>
      <c r="BY41" s="597"/>
      <c r="BZ41" s="597"/>
      <c r="CA41" s="597"/>
      <c r="CB41" s="626"/>
      <c r="CD41" s="593" t="s">
        <v>169</v>
      </c>
      <c r="CE41" s="594"/>
      <c r="CF41" s="594"/>
      <c r="CG41" s="594"/>
      <c r="CH41" s="594"/>
      <c r="CI41" s="594"/>
      <c r="CJ41" s="594"/>
      <c r="CK41" s="594"/>
      <c r="CL41" s="594"/>
      <c r="CM41" s="594"/>
      <c r="CN41" s="594"/>
      <c r="CO41" s="594"/>
      <c r="CP41" s="594"/>
      <c r="CQ41" s="595"/>
      <c r="CR41" s="596" t="s">
        <v>56</v>
      </c>
      <c r="CS41" s="605"/>
      <c r="CT41" s="605"/>
      <c r="CU41" s="605"/>
      <c r="CV41" s="605"/>
      <c r="CW41" s="605"/>
      <c r="CX41" s="605"/>
      <c r="CY41" s="606"/>
      <c r="CZ41" s="607" t="s">
        <v>56</v>
      </c>
      <c r="DA41" s="608"/>
      <c r="DB41" s="608"/>
      <c r="DC41" s="609"/>
      <c r="DD41" s="610" t="s">
        <v>56</v>
      </c>
      <c r="DE41" s="605"/>
      <c r="DF41" s="605"/>
      <c r="DG41" s="605"/>
      <c r="DH41" s="605"/>
      <c r="DI41" s="605"/>
      <c r="DJ41" s="605"/>
      <c r="DK41" s="606"/>
      <c r="DL41" s="599"/>
      <c r="DM41" s="600"/>
      <c r="DN41" s="600"/>
      <c r="DO41" s="600"/>
      <c r="DP41" s="600"/>
      <c r="DQ41" s="600"/>
      <c r="DR41" s="600"/>
      <c r="DS41" s="600"/>
      <c r="DT41" s="600"/>
      <c r="DU41" s="600"/>
      <c r="DV41" s="601"/>
      <c r="DW41" s="602"/>
      <c r="DX41" s="603"/>
      <c r="DY41" s="603"/>
      <c r="DZ41" s="603"/>
      <c r="EA41" s="603"/>
      <c r="EB41" s="603"/>
      <c r="EC41" s="604"/>
    </row>
    <row r="42" spans="2:133" ht="11.25" customHeight="1" x14ac:dyDescent="0.15">
      <c r="AQ42" s="640" t="s">
        <v>168</v>
      </c>
      <c r="AR42" s="641"/>
      <c r="AS42" s="641"/>
      <c r="AT42" s="641"/>
      <c r="AU42" s="641"/>
      <c r="AV42" s="641"/>
      <c r="AW42" s="641"/>
      <c r="AX42" s="641"/>
      <c r="AY42" s="642"/>
      <c r="AZ42" s="580">
        <v>150827</v>
      </c>
      <c r="BA42" s="628"/>
      <c r="BB42" s="628"/>
      <c r="BC42" s="628"/>
      <c r="BD42" s="581"/>
      <c r="BE42" s="581"/>
      <c r="BF42" s="643"/>
      <c r="BG42" s="638"/>
      <c r="BH42" s="639"/>
      <c r="BI42" s="639"/>
      <c r="BJ42" s="639"/>
      <c r="BK42" s="639"/>
      <c r="BL42" s="99"/>
      <c r="BM42" s="578" t="s">
        <v>167</v>
      </c>
      <c r="BN42" s="578"/>
      <c r="BO42" s="578"/>
      <c r="BP42" s="578"/>
      <c r="BQ42" s="578"/>
      <c r="BR42" s="578"/>
      <c r="BS42" s="578"/>
      <c r="BT42" s="578"/>
      <c r="BU42" s="579"/>
      <c r="BV42" s="580">
        <v>326</v>
      </c>
      <c r="BW42" s="628"/>
      <c r="BX42" s="628"/>
      <c r="BY42" s="628"/>
      <c r="BZ42" s="628"/>
      <c r="CA42" s="628"/>
      <c r="CB42" s="644"/>
      <c r="CD42" s="593" t="s">
        <v>166</v>
      </c>
      <c r="CE42" s="594"/>
      <c r="CF42" s="594"/>
      <c r="CG42" s="594"/>
      <c r="CH42" s="594"/>
      <c r="CI42" s="594"/>
      <c r="CJ42" s="594"/>
      <c r="CK42" s="594"/>
      <c r="CL42" s="594"/>
      <c r="CM42" s="594"/>
      <c r="CN42" s="594"/>
      <c r="CO42" s="594"/>
      <c r="CP42" s="594"/>
      <c r="CQ42" s="595"/>
      <c r="CR42" s="596">
        <v>536970</v>
      </c>
      <c r="CS42" s="605"/>
      <c r="CT42" s="605"/>
      <c r="CU42" s="605"/>
      <c r="CV42" s="605"/>
      <c r="CW42" s="605"/>
      <c r="CX42" s="605"/>
      <c r="CY42" s="606"/>
      <c r="CZ42" s="607">
        <v>19.2</v>
      </c>
      <c r="DA42" s="608"/>
      <c r="DB42" s="608"/>
      <c r="DC42" s="609"/>
      <c r="DD42" s="610">
        <v>172035</v>
      </c>
      <c r="DE42" s="605"/>
      <c r="DF42" s="605"/>
      <c r="DG42" s="605"/>
      <c r="DH42" s="605"/>
      <c r="DI42" s="605"/>
      <c r="DJ42" s="605"/>
      <c r="DK42" s="606"/>
      <c r="DL42" s="599"/>
      <c r="DM42" s="600"/>
      <c r="DN42" s="600"/>
      <c r="DO42" s="600"/>
      <c r="DP42" s="600"/>
      <c r="DQ42" s="600"/>
      <c r="DR42" s="600"/>
      <c r="DS42" s="600"/>
      <c r="DT42" s="600"/>
      <c r="DU42" s="600"/>
      <c r="DV42" s="601"/>
      <c r="DW42" s="602"/>
      <c r="DX42" s="603"/>
      <c r="DY42" s="603"/>
      <c r="DZ42" s="603"/>
      <c r="EA42" s="603"/>
      <c r="EB42" s="603"/>
      <c r="EC42" s="604"/>
    </row>
    <row r="43" spans="2:133" ht="11.25" customHeight="1" x14ac:dyDescent="0.15">
      <c r="B43" s="96" t="s">
        <v>165</v>
      </c>
      <c r="CD43" s="593" t="s">
        <v>164</v>
      </c>
      <c r="CE43" s="594"/>
      <c r="CF43" s="594"/>
      <c r="CG43" s="594"/>
      <c r="CH43" s="594"/>
      <c r="CI43" s="594"/>
      <c r="CJ43" s="594"/>
      <c r="CK43" s="594"/>
      <c r="CL43" s="594"/>
      <c r="CM43" s="594"/>
      <c r="CN43" s="594"/>
      <c r="CO43" s="594"/>
      <c r="CP43" s="594"/>
      <c r="CQ43" s="595"/>
      <c r="CR43" s="596">
        <v>15001</v>
      </c>
      <c r="CS43" s="605"/>
      <c r="CT43" s="605"/>
      <c r="CU43" s="605"/>
      <c r="CV43" s="605"/>
      <c r="CW43" s="605"/>
      <c r="CX43" s="605"/>
      <c r="CY43" s="606"/>
      <c r="CZ43" s="607">
        <v>0.5</v>
      </c>
      <c r="DA43" s="608"/>
      <c r="DB43" s="608"/>
      <c r="DC43" s="609"/>
      <c r="DD43" s="610">
        <v>13724</v>
      </c>
      <c r="DE43" s="605"/>
      <c r="DF43" s="605"/>
      <c r="DG43" s="605"/>
      <c r="DH43" s="605"/>
      <c r="DI43" s="605"/>
      <c r="DJ43" s="605"/>
      <c r="DK43" s="606"/>
      <c r="DL43" s="599"/>
      <c r="DM43" s="600"/>
      <c r="DN43" s="600"/>
      <c r="DO43" s="600"/>
      <c r="DP43" s="600"/>
      <c r="DQ43" s="600"/>
      <c r="DR43" s="600"/>
      <c r="DS43" s="600"/>
      <c r="DT43" s="600"/>
      <c r="DU43" s="600"/>
      <c r="DV43" s="601"/>
      <c r="DW43" s="602"/>
      <c r="DX43" s="603"/>
      <c r="DY43" s="603"/>
      <c r="DZ43" s="603"/>
      <c r="EA43" s="603"/>
      <c r="EB43" s="603"/>
      <c r="EC43" s="604"/>
    </row>
    <row r="44" spans="2:133" ht="11.25" customHeight="1" x14ac:dyDescent="0.15">
      <c r="B44" s="613" t="s">
        <v>163</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162</v>
      </c>
      <c r="CE44" s="616"/>
      <c r="CF44" s="593" t="s">
        <v>161</v>
      </c>
      <c r="CG44" s="594"/>
      <c r="CH44" s="594"/>
      <c r="CI44" s="594"/>
      <c r="CJ44" s="594"/>
      <c r="CK44" s="594"/>
      <c r="CL44" s="594"/>
      <c r="CM44" s="594"/>
      <c r="CN44" s="594"/>
      <c r="CO44" s="594"/>
      <c r="CP44" s="594"/>
      <c r="CQ44" s="595"/>
      <c r="CR44" s="596">
        <v>482137</v>
      </c>
      <c r="CS44" s="597"/>
      <c r="CT44" s="597"/>
      <c r="CU44" s="597"/>
      <c r="CV44" s="597"/>
      <c r="CW44" s="597"/>
      <c r="CX44" s="597"/>
      <c r="CY44" s="598"/>
      <c r="CZ44" s="607">
        <v>17.3</v>
      </c>
      <c r="DA44" s="611"/>
      <c r="DB44" s="611"/>
      <c r="DC44" s="612"/>
      <c r="DD44" s="610">
        <v>172017</v>
      </c>
      <c r="DE44" s="597"/>
      <c r="DF44" s="597"/>
      <c r="DG44" s="597"/>
      <c r="DH44" s="597"/>
      <c r="DI44" s="597"/>
      <c r="DJ44" s="597"/>
      <c r="DK44" s="598"/>
      <c r="DL44" s="599"/>
      <c r="DM44" s="600"/>
      <c r="DN44" s="600"/>
      <c r="DO44" s="600"/>
      <c r="DP44" s="600"/>
      <c r="DQ44" s="600"/>
      <c r="DR44" s="600"/>
      <c r="DS44" s="600"/>
      <c r="DT44" s="600"/>
      <c r="DU44" s="600"/>
      <c r="DV44" s="601"/>
      <c r="DW44" s="602"/>
      <c r="DX44" s="603"/>
      <c r="DY44" s="603"/>
      <c r="DZ44" s="603"/>
      <c r="EA44" s="603"/>
      <c r="EB44" s="603"/>
      <c r="EC44" s="604"/>
    </row>
    <row r="45" spans="2:133" ht="11.25" customHeight="1" x14ac:dyDescent="0.15">
      <c r="B45" s="613" t="s">
        <v>160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159</v>
      </c>
      <c r="CG45" s="594"/>
      <c r="CH45" s="594"/>
      <c r="CI45" s="594"/>
      <c r="CJ45" s="594"/>
      <c r="CK45" s="594"/>
      <c r="CL45" s="594"/>
      <c r="CM45" s="594"/>
      <c r="CN45" s="594"/>
      <c r="CO45" s="594"/>
      <c r="CP45" s="594"/>
      <c r="CQ45" s="595"/>
      <c r="CR45" s="596">
        <v>36002</v>
      </c>
      <c r="CS45" s="605"/>
      <c r="CT45" s="605"/>
      <c r="CU45" s="605"/>
      <c r="CV45" s="605"/>
      <c r="CW45" s="605"/>
      <c r="CX45" s="605"/>
      <c r="CY45" s="606"/>
      <c r="CZ45" s="607">
        <v>1.3</v>
      </c>
      <c r="DA45" s="608"/>
      <c r="DB45" s="608"/>
      <c r="DC45" s="609"/>
      <c r="DD45" s="610">
        <v>5922</v>
      </c>
      <c r="DE45" s="605"/>
      <c r="DF45" s="605"/>
      <c r="DG45" s="605"/>
      <c r="DH45" s="605"/>
      <c r="DI45" s="605"/>
      <c r="DJ45" s="605"/>
      <c r="DK45" s="606"/>
      <c r="DL45" s="599"/>
      <c r="DM45" s="600"/>
      <c r="DN45" s="600"/>
      <c r="DO45" s="600"/>
      <c r="DP45" s="600"/>
      <c r="DQ45" s="600"/>
      <c r="DR45" s="600"/>
      <c r="DS45" s="600"/>
      <c r="DT45" s="600"/>
      <c r="DU45" s="600"/>
      <c r="DV45" s="601"/>
      <c r="DW45" s="602"/>
      <c r="DX45" s="603"/>
      <c r="DY45" s="603"/>
      <c r="DZ45" s="603"/>
      <c r="EA45" s="603"/>
      <c r="EB45" s="603"/>
      <c r="EC45" s="604"/>
    </row>
    <row r="46" spans="2:133" ht="11.25" customHeight="1" x14ac:dyDescent="0.15">
      <c r="B46" s="98"/>
      <c r="CD46" s="617"/>
      <c r="CE46" s="618"/>
      <c r="CF46" s="593" t="s">
        <v>158</v>
      </c>
      <c r="CG46" s="594"/>
      <c r="CH46" s="594"/>
      <c r="CI46" s="594"/>
      <c r="CJ46" s="594"/>
      <c r="CK46" s="594"/>
      <c r="CL46" s="594"/>
      <c r="CM46" s="594"/>
      <c r="CN46" s="594"/>
      <c r="CO46" s="594"/>
      <c r="CP46" s="594"/>
      <c r="CQ46" s="595"/>
      <c r="CR46" s="596">
        <v>408318</v>
      </c>
      <c r="CS46" s="597"/>
      <c r="CT46" s="597"/>
      <c r="CU46" s="597"/>
      <c r="CV46" s="597"/>
      <c r="CW46" s="597"/>
      <c r="CX46" s="597"/>
      <c r="CY46" s="598"/>
      <c r="CZ46" s="607">
        <v>14.6</v>
      </c>
      <c r="DA46" s="611"/>
      <c r="DB46" s="611"/>
      <c r="DC46" s="612"/>
      <c r="DD46" s="610">
        <v>145778</v>
      </c>
      <c r="DE46" s="597"/>
      <c r="DF46" s="597"/>
      <c r="DG46" s="597"/>
      <c r="DH46" s="597"/>
      <c r="DI46" s="597"/>
      <c r="DJ46" s="597"/>
      <c r="DK46" s="598"/>
      <c r="DL46" s="599"/>
      <c r="DM46" s="600"/>
      <c r="DN46" s="600"/>
      <c r="DO46" s="600"/>
      <c r="DP46" s="600"/>
      <c r="DQ46" s="600"/>
      <c r="DR46" s="600"/>
      <c r="DS46" s="600"/>
      <c r="DT46" s="600"/>
      <c r="DU46" s="600"/>
      <c r="DV46" s="601"/>
      <c r="DW46" s="602"/>
      <c r="DX46" s="603"/>
      <c r="DY46" s="603"/>
      <c r="DZ46" s="603"/>
      <c r="EA46" s="603"/>
      <c r="EB46" s="603"/>
      <c r="EC46" s="604"/>
    </row>
    <row r="47" spans="2:133" ht="11.25" customHeight="1" x14ac:dyDescent="0.15">
      <c r="B47" s="98"/>
      <c r="CD47" s="617"/>
      <c r="CE47" s="618"/>
      <c r="CF47" s="593" t="s">
        <v>157</v>
      </c>
      <c r="CG47" s="594"/>
      <c r="CH47" s="594"/>
      <c r="CI47" s="594"/>
      <c r="CJ47" s="594"/>
      <c r="CK47" s="594"/>
      <c r="CL47" s="594"/>
      <c r="CM47" s="594"/>
      <c r="CN47" s="594"/>
      <c r="CO47" s="594"/>
      <c r="CP47" s="594"/>
      <c r="CQ47" s="595"/>
      <c r="CR47" s="596">
        <v>54833</v>
      </c>
      <c r="CS47" s="605"/>
      <c r="CT47" s="605"/>
      <c r="CU47" s="605"/>
      <c r="CV47" s="605"/>
      <c r="CW47" s="605"/>
      <c r="CX47" s="605"/>
      <c r="CY47" s="606"/>
      <c r="CZ47" s="607">
        <v>2</v>
      </c>
      <c r="DA47" s="608"/>
      <c r="DB47" s="608"/>
      <c r="DC47" s="609"/>
      <c r="DD47" s="610">
        <v>18</v>
      </c>
      <c r="DE47" s="605"/>
      <c r="DF47" s="605"/>
      <c r="DG47" s="605"/>
      <c r="DH47" s="605"/>
      <c r="DI47" s="605"/>
      <c r="DJ47" s="605"/>
      <c r="DK47" s="606"/>
      <c r="DL47" s="599"/>
      <c r="DM47" s="600"/>
      <c r="DN47" s="600"/>
      <c r="DO47" s="600"/>
      <c r="DP47" s="600"/>
      <c r="DQ47" s="600"/>
      <c r="DR47" s="600"/>
      <c r="DS47" s="600"/>
      <c r="DT47" s="600"/>
      <c r="DU47" s="600"/>
      <c r="DV47" s="601"/>
      <c r="DW47" s="602"/>
      <c r="DX47" s="603"/>
      <c r="DY47" s="603"/>
      <c r="DZ47" s="603"/>
      <c r="EA47" s="603"/>
      <c r="EB47" s="603"/>
      <c r="EC47" s="604"/>
    </row>
    <row r="48" spans="2:133" ht="11.25" x14ac:dyDescent="0.15">
      <c r="B48" s="98"/>
      <c r="CD48" s="619"/>
      <c r="CE48" s="620"/>
      <c r="CF48" s="593" t="s">
        <v>156</v>
      </c>
      <c r="CG48" s="594"/>
      <c r="CH48" s="594"/>
      <c r="CI48" s="594"/>
      <c r="CJ48" s="594"/>
      <c r="CK48" s="594"/>
      <c r="CL48" s="594"/>
      <c r="CM48" s="594"/>
      <c r="CN48" s="594"/>
      <c r="CO48" s="594"/>
      <c r="CP48" s="594"/>
      <c r="CQ48" s="595"/>
      <c r="CR48" s="596" t="s">
        <v>56</v>
      </c>
      <c r="CS48" s="597"/>
      <c r="CT48" s="597"/>
      <c r="CU48" s="597"/>
      <c r="CV48" s="597"/>
      <c r="CW48" s="597"/>
      <c r="CX48" s="597"/>
      <c r="CY48" s="598"/>
      <c r="CZ48" s="607" t="s">
        <v>56</v>
      </c>
      <c r="DA48" s="611"/>
      <c r="DB48" s="611"/>
      <c r="DC48" s="612"/>
      <c r="DD48" s="610" t="s">
        <v>56</v>
      </c>
      <c r="DE48" s="597"/>
      <c r="DF48" s="597"/>
      <c r="DG48" s="597"/>
      <c r="DH48" s="597"/>
      <c r="DI48" s="597"/>
      <c r="DJ48" s="597"/>
      <c r="DK48" s="598"/>
      <c r="DL48" s="599"/>
      <c r="DM48" s="600"/>
      <c r="DN48" s="600"/>
      <c r="DO48" s="600"/>
      <c r="DP48" s="600"/>
      <c r="DQ48" s="600"/>
      <c r="DR48" s="600"/>
      <c r="DS48" s="600"/>
      <c r="DT48" s="600"/>
      <c r="DU48" s="600"/>
      <c r="DV48" s="601"/>
      <c r="DW48" s="602"/>
      <c r="DX48" s="603"/>
      <c r="DY48" s="603"/>
      <c r="DZ48" s="603"/>
      <c r="EA48" s="603"/>
      <c r="EB48" s="603"/>
      <c r="EC48" s="604"/>
    </row>
    <row r="49" spans="2:133" ht="11.25" customHeight="1" x14ac:dyDescent="0.15">
      <c r="B49" s="98"/>
      <c r="CD49" s="577" t="s">
        <v>155</v>
      </c>
      <c r="CE49" s="578"/>
      <c r="CF49" s="578"/>
      <c r="CG49" s="578"/>
      <c r="CH49" s="578"/>
      <c r="CI49" s="578"/>
      <c r="CJ49" s="578"/>
      <c r="CK49" s="578"/>
      <c r="CL49" s="578"/>
      <c r="CM49" s="578"/>
      <c r="CN49" s="578"/>
      <c r="CO49" s="578"/>
      <c r="CP49" s="578"/>
      <c r="CQ49" s="579"/>
      <c r="CR49" s="580">
        <v>2793928</v>
      </c>
      <c r="CS49" s="581"/>
      <c r="CT49" s="581"/>
      <c r="CU49" s="581"/>
      <c r="CV49" s="581"/>
      <c r="CW49" s="581"/>
      <c r="CX49" s="581"/>
      <c r="CY49" s="582"/>
      <c r="CZ49" s="583">
        <v>100</v>
      </c>
      <c r="DA49" s="584"/>
      <c r="DB49" s="584"/>
      <c r="DC49" s="585"/>
      <c r="DD49" s="586">
        <v>2068228</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Y4IXUbRNNuVjaHRBlBFEHCfDzCr23NcuHC5eYSpS5cPbk8nMCotr6SU2PocLINjbSCZ7zh7KPILBxzCIS/waIQ==" saltValue="SmW93wrYAlZZgPpoiKg7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O19:BR19"/>
    <mergeCell ref="BS19:CB19"/>
    <mergeCell ref="CZ20:DC20"/>
    <mergeCell ref="DD20:DP20"/>
    <mergeCell ref="DQ20:EC20"/>
    <mergeCell ref="CR20:CY20"/>
    <mergeCell ref="CD18:CQ18"/>
    <mergeCell ref="CR18:CY18"/>
    <mergeCell ref="CZ18:DC18"/>
    <mergeCell ref="DD18:DP18"/>
    <mergeCell ref="CD19:CQ19"/>
    <mergeCell ref="CR19:CY19"/>
    <mergeCell ref="CZ19:DC19"/>
    <mergeCell ref="DD19:DP19"/>
    <mergeCell ref="DQ18:EC18"/>
    <mergeCell ref="DQ19:EC19"/>
    <mergeCell ref="BG21:BN21"/>
    <mergeCell ref="AP20:BF20"/>
    <mergeCell ref="BG20:BN20"/>
    <mergeCell ref="BO20:BR20"/>
    <mergeCell ref="BS20:CB20"/>
    <mergeCell ref="CD20:CQ20"/>
    <mergeCell ref="B21:Q21"/>
    <mergeCell ref="R21:Y21"/>
    <mergeCell ref="Z21:AC21"/>
    <mergeCell ref="AD21:AK21"/>
    <mergeCell ref="AL21:AO21"/>
    <mergeCell ref="AP21:BF21"/>
    <mergeCell ref="B20:Q20"/>
    <mergeCell ref="R20:Y20"/>
    <mergeCell ref="Z20:AC20"/>
    <mergeCell ref="AD20:AK20"/>
    <mergeCell ref="AL20:AO20"/>
    <mergeCell ref="DW25:EC25"/>
    <mergeCell ref="DW23:EC23"/>
    <mergeCell ref="DD24:DK24"/>
    <mergeCell ref="DL24:DV24"/>
    <mergeCell ref="DW24:EC24"/>
    <mergeCell ref="DQ21:EC21"/>
    <mergeCell ref="BO21:BR21"/>
    <mergeCell ref="BS21:CB21"/>
    <mergeCell ref="CD21:CQ21"/>
    <mergeCell ref="CR21:CY21"/>
    <mergeCell ref="CZ21:DC21"/>
    <mergeCell ref="DD21:DP21"/>
    <mergeCell ref="CD24:CQ24"/>
    <mergeCell ref="CR24:CY24"/>
    <mergeCell ref="CZ24:DC24"/>
    <mergeCell ref="B22:Q22"/>
    <mergeCell ref="R22:Y22"/>
    <mergeCell ref="Z22:AC22"/>
    <mergeCell ref="AD22:AK22"/>
    <mergeCell ref="AL22:AO22"/>
    <mergeCell ref="AP22:BF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BG22:BN22"/>
    <mergeCell ref="BO22:BR22"/>
    <mergeCell ref="BS22:CB22"/>
    <mergeCell ref="BS25:CB25"/>
    <mergeCell ref="BO26:BR26"/>
    <mergeCell ref="BO25:BR25"/>
    <mergeCell ref="BG25:BN25"/>
    <mergeCell ref="BG24:BN24"/>
    <mergeCell ref="BO24:BR24"/>
    <mergeCell ref="BS24:CB24"/>
    <mergeCell ref="B24:Q24"/>
    <mergeCell ref="R24:Y24"/>
    <mergeCell ref="Z24:AC24"/>
    <mergeCell ref="AD24:AK24"/>
    <mergeCell ref="AL24:AO24"/>
    <mergeCell ref="AP24:BF24"/>
    <mergeCell ref="DL25:DV25"/>
    <mergeCell ref="DW27:EC27"/>
    <mergeCell ref="DW26:EC26"/>
    <mergeCell ref="B27:Q27"/>
    <mergeCell ref="R27:Y27"/>
    <mergeCell ref="Z27:AC27"/>
    <mergeCell ref="AD27:AK27"/>
    <mergeCell ref="AL27:AO27"/>
    <mergeCell ref="AP27:BF27"/>
    <mergeCell ref="CD25:CQ25"/>
    <mergeCell ref="CR25:CY25"/>
    <mergeCell ref="CZ25:DC25"/>
    <mergeCell ref="DD25:DK25"/>
    <mergeCell ref="CD27:CQ27"/>
    <mergeCell ref="CR27:CY27"/>
    <mergeCell ref="CZ27:DC27"/>
    <mergeCell ref="DD27:DK27"/>
    <mergeCell ref="CZ26:DC26"/>
    <mergeCell ref="B25:Q25"/>
    <mergeCell ref="R25:Y25"/>
    <mergeCell ref="Z25:AC25"/>
    <mergeCell ref="AD25:AK25"/>
    <mergeCell ref="AL25:AO25"/>
    <mergeCell ref="DL26:DV26"/>
    <mergeCell ref="B26:Q26"/>
    <mergeCell ref="R26:Y26"/>
    <mergeCell ref="Z26:AC26"/>
    <mergeCell ref="AD26:AK26"/>
    <mergeCell ref="AL26:AO26"/>
    <mergeCell ref="AP26:BF26"/>
    <mergeCell ref="BG26:BN26"/>
    <mergeCell ref="AP25:BF25"/>
    <mergeCell ref="BG27:BN27"/>
    <mergeCell ref="BO27:BR27"/>
    <mergeCell ref="BS27:CB27"/>
    <mergeCell ref="BS26:CB26"/>
    <mergeCell ref="CD26:CQ26"/>
    <mergeCell ref="CR26:CY26"/>
    <mergeCell ref="DL27:DV27"/>
    <mergeCell ref="CD28:CQ28"/>
    <mergeCell ref="CR28:CY28"/>
    <mergeCell ref="CZ28:DC28"/>
    <mergeCell ref="DD28:DK28"/>
    <mergeCell ref="DL28:DV28"/>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6:EC36"/>
    <mergeCell ref="DW35:EC35"/>
    <mergeCell ref="CD35:CQ35"/>
    <mergeCell ref="CR35:CY35"/>
    <mergeCell ref="CZ35:DC35"/>
    <mergeCell ref="DD35:DK35"/>
    <mergeCell ref="DL35:DV35"/>
    <mergeCell ref="DW33:EC33"/>
    <mergeCell ref="B34:Q34"/>
    <mergeCell ref="R34:Y34"/>
    <mergeCell ref="Z34:AC34"/>
    <mergeCell ref="AD34:AK34"/>
    <mergeCell ref="AL34:AO34"/>
    <mergeCell ref="AX33:BF33"/>
    <mergeCell ref="BG33:BL33"/>
    <mergeCell ref="BM33:BQ33"/>
    <mergeCell ref="BR33:BW33"/>
    <mergeCell ref="Z33:AC33"/>
    <mergeCell ref="AD33:AK33"/>
    <mergeCell ref="AL33:AO33"/>
    <mergeCell ref="Z35:AC35"/>
    <mergeCell ref="AD35:AK35"/>
    <mergeCell ref="AL35:AO35"/>
    <mergeCell ref="CD33:CQ33"/>
    <mergeCell ref="DD34:DK34"/>
    <mergeCell ref="DL34:DV34"/>
    <mergeCell ref="CD36:CQ36"/>
    <mergeCell ref="CR36:CY36"/>
    <mergeCell ref="CZ36:DC36"/>
    <mergeCell ref="DD36:DK36"/>
    <mergeCell ref="DL36:DV36"/>
    <mergeCell ref="AQ35:BF35"/>
    <mergeCell ref="CD34:CQ34"/>
    <mergeCell ref="CR34:CY34"/>
    <mergeCell ref="BG35:CB35"/>
    <mergeCell ref="AZ36:BF36"/>
    <mergeCell ref="BG36:BU36"/>
    <mergeCell ref="BV36:CB36"/>
    <mergeCell ref="B36:Q36"/>
    <mergeCell ref="R36:Y36"/>
    <mergeCell ref="Z36:AC36"/>
    <mergeCell ref="AD36:AK36"/>
    <mergeCell ref="AL36:AO36"/>
    <mergeCell ref="AQ36:AY36"/>
    <mergeCell ref="B33:Q33"/>
    <mergeCell ref="R33:Y33"/>
    <mergeCell ref="CZ34:DC34"/>
    <mergeCell ref="B35:Q35"/>
    <mergeCell ref="R35:Y35"/>
    <mergeCell ref="DW37:EC37"/>
    <mergeCell ref="B38:Q38"/>
    <mergeCell ref="R38:Y38"/>
    <mergeCell ref="Z38:AC38"/>
    <mergeCell ref="AD38:AK38"/>
    <mergeCell ref="AL38:AO38"/>
    <mergeCell ref="AQ38:AY38"/>
    <mergeCell ref="AZ38:BF38"/>
    <mergeCell ref="AZ37:BF37"/>
    <mergeCell ref="BG37:BU37"/>
    <mergeCell ref="CZ37:DC37"/>
    <mergeCell ref="B37:Q37"/>
    <mergeCell ref="R37:Y37"/>
    <mergeCell ref="CR37:CY37"/>
    <mergeCell ref="DD38:DK38"/>
    <mergeCell ref="DD37:DK37"/>
    <mergeCell ref="DL37:DV37"/>
    <mergeCell ref="BV37:CB37"/>
    <mergeCell ref="CD37:CQ37"/>
    <mergeCell ref="Z37:AC37"/>
    <mergeCell ref="AD37:AK37"/>
    <mergeCell ref="AL37:AO37"/>
    <mergeCell ref="AQ37:AY37"/>
    <mergeCell ref="BG38:BU38"/>
    <mergeCell ref="CR39:CY39"/>
    <mergeCell ref="CZ39:DC39"/>
    <mergeCell ref="B39:Q39"/>
    <mergeCell ref="R39:Y39"/>
    <mergeCell ref="Z39:AC39"/>
    <mergeCell ref="AD39:AK39"/>
    <mergeCell ref="AL39:AO39"/>
    <mergeCell ref="AQ39:AY39"/>
    <mergeCell ref="AZ39:BF39"/>
    <mergeCell ref="BG39:BU39"/>
    <mergeCell ref="BV38:CB38"/>
    <mergeCell ref="CD38:CQ38"/>
    <mergeCell ref="CR38:CY38"/>
    <mergeCell ref="CZ38:DC38"/>
    <mergeCell ref="DW39:EC39"/>
    <mergeCell ref="BV39:CB39"/>
    <mergeCell ref="CD39:CQ39"/>
    <mergeCell ref="DL38:DV38"/>
    <mergeCell ref="DW38:EC38"/>
    <mergeCell ref="DD39:DK39"/>
    <mergeCell ref="DL39:DV39"/>
    <mergeCell ref="DW40:EC40"/>
    <mergeCell ref="B41:Q41"/>
    <mergeCell ref="R41:Y41"/>
    <mergeCell ref="Z41:AC41"/>
    <mergeCell ref="AD41:AK41"/>
    <mergeCell ref="AL41:AO41"/>
    <mergeCell ref="AQ41:AY41"/>
    <mergeCell ref="AZ41:BF41"/>
    <mergeCell ref="BM41:BU41"/>
    <mergeCell ref="CD41:CQ41"/>
    <mergeCell ref="CR41:CY41"/>
    <mergeCell ref="CZ41:DC41"/>
    <mergeCell ref="DL40:DV40"/>
    <mergeCell ref="B40:Q40"/>
    <mergeCell ref="R40:Y40"/>
    <mergeCell ref="Z40:AC40"/>
    <mergeCell ref="AD40:AK40"/>
    <mergeCell ref="AL40:AO40"/>
    <mergeCell ref="AQ40:AY40"/>
    <mergeCell ref="AZ40:BF40"/>
    <mergeCell ref="BV41:CB41"/>
    <mergeCell ref="BV40:CB40"/>
    <mergeCell ref="CD40:CQ40"/>
    <mergeCell ref="CR40:CY40"/>
    <mergeCell ref="CZ40:DC40"/>
    <mergeCell ref="DD40:DK40"/>
    <mergeCell ref="BG40:BK42"/>
    <mergeCell ref="BM40:BU40"/>
    <mergeCell ref="AQ42:AY42"/>
    <mergeCell ref="AZ42:BF42"/>
    <mergeCell ref="BM42:BU42"/>
    <mergeCell ref="BV42:CB42"/>
    <mergeCell ref="CD42:CQ42"/>
    <mergeCell ref="CR42:CY42"/>
    <mergeCell ref="CZ42:DC42"/>
    <mergeCell ref="DD42:DK42"/>
    <mergeCell ref="DL42:DV42"/>
    <mergeCell ref="DD41:DK41"/>
    <mergeCell ref="DL41:DV41"/>
    <mergeCell ref="DW42:EC42"/>
    <mergeCell ref="CD43:CQ43"/>
    <mergeCell ref="CR43:CY43"/>
    <mergeCell ref="CZ43:DC43"/>
    <mergeCell ref="DD43:DK43"/>
    <mergeCell ref="DL43:DV43"/>
    <mergeCell ref="DW41:EC41"/>
    <mergeCell ref="CZ44:DC44"/>
    <mergeCell ref="DD44:DK44"/>
    <mergeCell ref="CF46:CQ46"/>
    <mergeCell ref="CR46:CY46"/>
    <mergeCell ref="CZ46:DC46"/>
    <mergeCell ref="DD46:DK46"/>
    <mergeCell ref="DW43:EC43"/>
    <mergeCell ref="B45:CC45"/>
    <mergeCell ref="CF45:CQ45"/>
    <mergeCell ref="CR45:CY45"/>
    <mergeCell ref="CZ45:DC45"/>
    <mergeCell ref="DD45:DK45"/>
    <mergeCell ref="DL45:DV45"/>
    <mergeCell ref="DW45:EC45"/>
    <mergeCell ref="B44:CC44"/>
    <mergeCell ref="CD44:CE48"/>
    <mergeCell ref="CZ48:DC48"/>
    <mergeCell ref="DD48:DK48"/>
    <mergeCell ref="DL48:DV48"/>
    <mergeCell ref="DW48:EC48"/>
    <mergeCell ref="DL44:DV44"/>
    <mergeCell ref="DW44:EC44"/>
    <mergeCell ref="CF44:CQ44"/>
    <mergeCell ref="CR44:CY44"/>
    <mergeCell ref="CD49:CQ49"/>
    <mergeCell ref="CR49:CY49"/>
    <mergeCell ref="CZ49:DC49"/>
    <mergeCell ref="DD49:DK49"/>
    <mergeCell ref="DL49:DV49"/>
    <mergeCell ref="DW49:EC49"/>
    <mergeCell ref="CF48:CQ48"/>
    <mergeCell ref="CR48:CY48"/>
    <mergeCell ref="DL46:DV46"/>
    <mergeCell ref="DW46:EC46"/>
    <mergeCell ref="CF47:CQ47"/>
    <mergeCell ref="CR47:CY47"/>
    <mergeCell ref="CZ47:DC47"/>
    <mergeCell ref="DD47:DK47"/>
    <mergeCell ref="DL47:DV47"/>
    <mergeCell ref="DW47:EC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50260-3A67-4C21-BC3F-CC2431113DB9}">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111" customWidth="1"/>
    <col min="131" max="131" width="1.625" style="111" customWidth="1"/>
    <col min="132" max="16384" width="9" style="111" hidden="1"/>
  </cols>
  <sheetData>
    <row r="1" spans="1:131" ht="11.25" customHeight="1" thickBot="1" x14ac:dyDescent="0.2">
      <c r="A1" s="142"/>
      <c r="B1" s="142"/>
      <c r="C1" s="142"/>
      <c r="D1" s="142"/>
      <c r="E1" s="142"/>
      <c r="F1" s="142"/>
      <c r="G1" s="142"/>
      <c r="H1" s="142"/>
      <c r="I1" s="142"/>
      <c r="J1" s="142"/>
      <c r="K1" s="142"/>
      <c r="L1" s="142"/>
      <c r="M1" s="142"/>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1"/>
      <c r="DR1" s="141"/>
      <c r="DS1" s="141"/>
      <c r="DT1" s="141"/>
      <c r="DU1" s="141"/>
      <c r="DV1" s="141"/>
      <c r="DW1" s="141"/>
      <c r="DX1" s="141"/>
      <c r="DY1" s="141"/>
      <c r="DZ1" s="141"/>
      <c r="EA1" s="113"/>
    </row>
    <row r="2" spans="1:131" ht="26.25" customHeight="1" thickBot="1" x14ac:dyDescent="0.2">
      <c r="A2" s="1076" t="s">
        <v>436</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1076"/>
      <c r="BA2" s="1076"/>
      <c r="BB2" s="1076"/>
      <c r="BC2" s="1076"/>
      <c r="BD2" s="1076"/>
      <c r="BE2" s="1076"/>
      <c r="BF2" s="1076"/>
      <c r="BG2" s="1076"/>
      <c r="BH2" s="1076"/>
      <c r="BI2" s="1076"/>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077" t="s">
        <v>435</v>
      </c>
      <c r="DK2" s="1078"/>
      <c r="DL2" s="1078"/>
      <c r="DM2" s="1078"/>
      <c r="DN2" s="1078"/>
      <c r="DO2" s="1079"/>
      <c r="DP2" s="140"/>
      <c r="DQ2" s="1077" t="s">
        <v>434</v>
      </c>
      <c r="DR2" s="1078"/>
      <c r="DS2" s="1078"/>
      <c r="DT2" s="1078"/>
      <c r="DU2" s="1078"/>
      <c r="DV2" s="1078"/>
      <c r="DW2" s="1078"/>
      <c r="DX2" s="1078"/>
      <c r="DY2" s="1078"/>
      <c r="DZ2" s="1079"/>
      <c r="EA2" s="113"/>
    </row>
    <row r="3" spans="1:131" ht="11.25" customHeight="1" x14ac:dyDescent="0.15">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13"/>
    </row>
    <row r="4" spans="1:131" s="138" customFormat="1" ht="26.25" customHeight="1" thickBot="1" x14ac:dyDescent="0.2">
      <c r="A4" s="1030" t="s">
        <v>433</v>
      </c>
      <c r="B4" s="1030"/>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0"/>
      <c r="AR4" s="1030"/>
      <c r="AS4" s="1030"/>
      <c r="AT4" s="1030"/>
      <c r="AU4" s="1030"/>
      <c r="AV4" s="1030"/>
      <c r="AW4" s="1030"/>
      <c r="AX4" s="1030"/>
      <c r="AY4" s="1030"/>
      <c r="AZ4" s="119"/>
      <c r="BA4" s="119"/>
      <c r="BB4" s="119"/>
      <c r="BC4" s="119"/>
      <c r="BD4" s="119"/>
      <c r="BE4" s="114"/>
      <c r="BF4" s="114"/>
      <c r="BG4" s="114"/>
      <c r="BH4" s="114"/>
      <c r="BI4" s="114"/>
      <c r="BJ4" s="114"/>
      <c r="BK4" s="114"/>
      <c r="BL4" s="114"/>
      <c r="BM4" s="114"/>
      <c r="BN4" s="114"/>
      <c r="BO4" s="114"/>
      <c r="BP4" s="114"/>
      <c r="BQ4" s="736" t="s">
        <v>432</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116"/>
    </row>
    <row r="5" spans="1:131" s="138" customFormat="1" ht="26.25" customHeight="1" x14ac:dyDescent="0.15">
      <c r="A5" s="971" t="s">
        <v>408</v>
      </c>
      <c r="B5" s="972"/>
      <c r="C5" s="972"/>
      <c r="D5" s="972"/>
      <c r="E5" s="972"/>
      <c r="F5" s="972"/>
      <c r="G5" s="972"/>
      <c r="H5" s="972"/>
      <c r="I5" s="972"/>
      <c r="J5" s="972"/>
      <c r="K5" s="972"/>
      <c r="L5" s="972"/>
      <c r="M5" s="972"/>
      <c r="N5" s="972"/>
      <c r="O5" s="972"/>
      <c r="P5" s="973"/>
      <c r="Q5" s="977" t="s">
        <v>431</v>
      </c>
      <c r="R5" s="978"/>
      <c r="S5" s="978"/>
      <c r="T5" s="978"/>
      <c r="U5" s="979"/>
      <c r="V5" s="977" t="s">
        <v>430</v>
      </c>
      <c r="W5" s="978"/>
      <c r="X5" s="978"/>
      <c r="Y5" s="978"/>
      <c r="Z5" s="979"/>
      <c r="AA5" s="977" t="s">
        <v>429</v>
      </c>
      <c r="AB5" s="978"/>
      <c r="AC5" s="978"/>
      <c r="AD5" s="978"/>
      <c r="AE5" s="978"/>
      <c r="AF5" s="1080" t="s">
        <v>428</v>
      </c>
      <c r="AG5" s="978"/>
      <c r="AH5" s="978"/>
      <c r="AI5" s="978"/>
      <c r="AJ5" s="996"/>
      <c r="AK5" s="978" t="s">
        <v>427</v>
      </c>
      <c r="AL5" s="978"/>
      <c r="AM5" s="978"/>
      <c r="AN5" s="978"/>
      <c r="AO5" s="979"/>
      <c r="AP5" s="977" t="s">
        <v>426</v>
      </c>
      <c r="AQ5" s="978"/>
      <c r="AR5" s="978"/>
      <c r="AS5" s="978"/>
      <c r="AT5" s="979"/>
      <c r="AU5" s="977" t="s">
        <v>393</v>
      </c>
      <c r="AV5" s="978"/>
      <c r="AW5" s="978"/>
      <c r="AX5" s="978"/>
      <c r="AY5" s="996"/>
      <c r="AZ5" s="119"/>
      <c r="BA5" s="119"/>
      <c r="BB5" s="119"/>
      <c r="BC5" s="119"/>
      <c r="BD5" s="119"/>
      <c r="BE5" s="114"/>
      <c r="BF5" s="114"/>
      <c r="BG5" s="114"/>
      <c r="BH5" s="114"/>
      <c r="BI5" s="114"/>
      <c r="BJ5" s="114"/>
      <c r="BK5" s="114"/>
      <c r="BL5" s="114"/>
      <c r="BM5" s="114"/>
      <c r="BN5" s="114"/>
      <c r="BO5" s="114"/>
      <c r="BP5" s="114"/>
      <c r="BQ5" s="971" t="s">
        <v>425</v>
      </c>
      <c r="BR5" s="972"/>
      <c r="BS5" s="972"/>
      <c r="BT5" s="972"/>
      <c r="BU5" s="972"/>
      <c r="BV5" s="972"/>
      <c r="BW5" s="972"/>
      <c r="BX5" s="972"/>
      <c r="BY5" s="972"/>
      <c r="BZ5" s="972"/>
      <c r="CA5" s="972"/>
      <c r="CB5" s="972"/>
      <c r="CC5" s="972"/>
      <c r="CD5" s="972"/>
      <c r="CE5" s="972"/>
      <c r="CF5" s="972"/>
      <c r="CG5" s="973"/>
      <c r="CH5" s="977" t="s">
        <v>424</v>
      </c>
      <c r="CI5" s="978"/>
      <c r="CJ5" s="978"/>
      <c r="CK5" s="978"/>
      <c r="CL5" s="979"/>
      <c r="CM5" s="977" t="s">
        <v>423</v>
      </c>
      <c r="CN5" s="978"/>
      <c r="CO5" s="978"/>
      <c r="CP5" s="978"/>
      <c r="CQ5" s="979"/>
      <c r="CR5" s="977" t="s">
        <v>422</v>
      </c>
      <c r="CS5" s="978"/>
      <c r="CT5" s="978"/>
      <c r="CU5" s="978"/>
      <c r="CV5" s="979"/>
      <c r="CW5" s="977" t="s">
        <v>421</v>
      </c>
      <c r="CX5" s="978"/>
      <c r="CY5" s="978"/>
      <c r="CZ5" s="978"/>
      <c r="DA5" s="979"/>
      <c r="DB5" s="977" t="s">
        <v>420</v>
      </c>
      <c r="DC5" s="978"/>
      <c r="DD5" s="978"/>
      <c r="DE5" s="978"/>
      <c r="DF5" s="979"/>
      <c r="DG5" s="1082" t="s">
        <v>419</v>
      </c>
      <c r="DH5" s="1083"/>
      <c r="DI5" s="1083"/>
      <c r="DJ5" s="1083"/>
      <c r="DK5" s="1084"/>
      <c r="DL5" s="1082" t="s">
        <v>418</v>
      </c>
      <c r="DM5" s="1083"/>
      <c r="DN5" s="1083"/>
      <c r="DO5" s="1083"/>
      <c r="DP5" s="1084"/>
      <c r="DQ5" s="977" t="s">
        <v>417</v>
      </c>
      <c r="DR5" s="978"/>
      <c r="DS5" s="978"/>
      <c r="DT5" s="978"/>
      <c r="DU5" s="979"/>
      <c r="DV5" s="977" t="s">
        <v>393</v>
      </c>
      <c r="DW5" s="978"/>
      <c r="DX5" s="978"/>
      <c r="DY5" s="978"/>
      <c r="DZ5" s="996"/>
      <c r="EA5" s="116"/>
    </row>
    <row r="6" spans="1:131" s="138" customFormat="1" ht="26.25" customHeight="1" thickBot="1" x14ac:dyDescent="0.2">
      <c r="A6" s="974"/>
      <c r="B6" s="975"/>
      <c r="C6" s="975"/>
      <c r="D6" s="975"/>
      <c r="E6" s="975"/>
      <c r="F6" s="975"/>
      <c r="G6" s="975"/>
      <c r="H6" s="975"/>
      <c r="I6" s="975"/>
      <c r="J6" s="975"/>
      <c r="K6" s="975"/>
      <c r="L6" s="975"/>
      <c r="M6" s="975"/>
      <c r="N6" s="975"/>
      <c r="O6" s="975"/>
      <c r="P6" s="976"/>
      <c r="Q6" s="980"/>
      <c r="R6" s="981"/>
      <c r="S6" s="981"/>
      <c r="T6" s="981"/>
      <c r="U6" s="982"/>
      <c r="V6" s="980"/>
      <c r="W6" s="981"/>
      <c r="X6" s="981"/>
      <c r="Y6" s="981"/>
      <c r="Z6" s="982"/>
      <c r="AA6" s="980"/>
      <c r="AB6" s="981"/>
      <c r="AC6" s="981"/>
      <c r="AD6" s="981"/>
      <c r="AE6" s="981"/>
      <c r="AF6" s="1081"/>
      <c r="AG6" s="981"/>
      <c r="AH6" s="981"/>
      <c r="AI6" s="981"/>
      <c r="AJ6" s="997"/>
      <c r="AK6" s="981"/>
      <c r="AL6" s="981"/>
      <c r="AM6" s="981"/>
      <c r="AN6" s="981"/>
      <c r="AO6" s="982"/>
      <c r="AP6" s="980"/>
      <c r="AQ6" s="981"/>
      <c r="AR6" s="981"/>
      <c r="AS6" s="981"/>
      <c r="AT6" s="982"/>
      <c r="AU6" s="980"/>
      <c r="AV6" s="981"/>
      <c r="AW6" s="981"/>
      <c r="AX6" s="981"/>
      <c r="AY6" s="997"/>
      <c r="AZ6" s="119"/>
      <c r="BA6" s="119"/>
      <c r="BB6" s="119"/>
      <c r="BC6" s="119"/>
      <c r="BD6" s="119"/>
      <c r="BE6" s="114"/>
      <c r="BF6" s="114"/>
      <c r="BG6" s="114"/>
      <c r="BH6" s="114"/>
      <c r="BI6" s="114"/>
      <c r="BJ6" s="114"/>
      <c r="BK6" s="114"/>
      <c r="BL6" s="114"/>
      <c r="BM6" s="114"/>
      <c r="BN6" s="114"/>
      <c r="BO6" s="114"/>
      <c r="BP6" s="114"/>
      <c r="BQ6" s="974"/>
      <c r="BR6" s="975"/>
      <c r="BS6" s="975"/>
      <c r="BT6" s="975"/>
      <c r="BU6" s="975"/>
      <c r="BV6" s="975"/>
      <c r="BW6" s="975"/>
      <c r="BX6" s="975"/>
      <c r="BY6" s="975"/>
      <c r="BZ6" s="975"/>
      <c r="CA6" s="975"/>
      <c r="CB6" s="975"/>
      <c r="CC6" s="975"/>
      <c r="CD6" s="975"/>
      <c r="CE6" s="975"/>
      <c r="CF6" s="975"/>
      <c r="CG6" s="976"/>
      <c r="CH6" s="980"/>
      <c r="CI6" s="981"/>
      <c r="CJ6" s="981"/>
      <c r="CK6" s="981"/>
      <c r="CL6" s="982"/>
      <c r="CM6" s="980"/>
      <c r="CN6" s="981"/>
      <c r="CO6" s="981"/>
      <c r="CP6" s="981"/>
      <c r="CQ6" s="982"/>
      <c r="CR6" s="980"/>
      <c r="CS6" s="981"/>
      <c r="CT6" s="981"/>
      <c r="CU6" s="981"/>
      <c r="CV6" s="982"/>
      <c r="CW6" s="980"/>
      <c r="CX6" s="981"/>
      <c r="CY6" s="981"/>
      <c r="CZ6" s="981"/>
      <c r="DA6" s="982"/>
      <c r="DB6" s="980"/>
      <c r="DC6" s="981"/>
      <c r="DD6" s="981"/>
      <c r="DE6" s="981"/>
      <c r="DF6" s="982"/>
      <c r="DG6" s="1085"/>
      <c r="DH6" s="1086"/>
      <c r="DI6" s="1086"/>
      <c r="DJ6" s="1086"/>
      <c r="DK6" s="1087"/>
      <c r="DL6" s="1085"/>
      <c r="DM6" s="1086"/>
      <c r="DN6" s="1086"/>
      <c r="DO6" s="1086"/>
      <c r="DP6" s="1087"/>
      <c r="DQ6" s="980"/>
      <c r="DR6" s="981"/>
      <c r="DS6" s="981"/>
      <c r="DT6" s="981"/>
      <c r="DU6" s="982"/>
      <c r="DV6" s="980"/>
      <c r="DW6" s="981"/>
      <c r="DX6" s="981"/>
      <c r="DY6" s="981"/>
      <c r="DZ6" s="997"/>
      <c r="EA6" s="116"/>
    </row>
    <row r="7" spans="1:131" s="138" customFormat="1" ht="26.25" customHeight="1" thickTop="1" x14ac:dyDescent="0.15">
      <c r="A7" s="135">
        <v>1</v>
      </c>
      <c r="B7" s="1017" t="s">
        <v>416</v>
      </c>
      <c r="C7" s="1018"/>
      <c r="D7" s="1018"/>
      <c r="E7" s="1018"/>
      <c r="F7" s="1018"/>
      <c r="G7" s="1018"/>
      <c r="H7" s="1018"/>
      <c r="I7" s="1018"/>
      <c r="J7" s="1018"/>
      <c r="K7" s="1018"/>
      <c r="L7" s="1018"/>
      <c r="M7" s="1018"/>
      <c r="N7" s="1018"/>
      <c r="O7" s="1018"/>
      <c r="P7" s="1019"/>
      <c r="Q7" s="1059">
        <v>2854</v>
      </c>
      <c r="R7" s="1060"/>
      <c r="S7" s="1060"/>
      <c r="T7" s="1060"/>
      <c r="U7" s="1060"/>
      <c r="V7" s="1060">
        <v>2792</v>
      </c>
      <c r="W7" s="1060"/>
      <c r="X7" s="1060"/>
      <c r="Y7" s="1060"/>
      <c r="Z7" s="1060"/>
      <c r="AA7" s="1060">
        <v>62</v>
      </c>
      <c r="AB7" s="1060"/>
      <c r="AC7" s="1060"/>
      <c r="AD7" s="1060"/>
      <c r="AE7" s="1061"/>
      <c r="AF7" s="1062">
        <v>62</v>
      </c>
      <c r="AG7" s="1063"/>
      <c r="AH7" s="1063"/>
      <c r="AI7" s="1063"/>
      <c r="AJ7" s="1064"/>
      <c r="AK7" s="1065">
        <v>9</v>
      </c>
      <c r="AL7" s="1066"/>
      <c r="AM7" s="1066"/>
      <c r="AN7" s="1066"/>
      <c r="AO7" s="1066"/>
      <c r="AP7" s="1066">
        <v>1737</v>
      </c>
      <c r="AQ7" s="1066"/>
      <c r="AR7" s="1066"/>
      <c r="AS7" s="1066"/>
      <c r="AT7" s="1066"/>
      <c r="AU7" s="1067"/>
      <c r="AV7" s="1067"/>
      <c r="AW7" s="1067"/>
      <c r="AX7" s="1067"/>
      <c r="AY7" s="1068"/>
      <c r="AZ7" s="119"/>
      <c r="BA7" s="119"/>
      <c r="BB7" s="119"/>
      <c r="BC7" s="119"/>
      <c r="BD7" s="119"/>
      <c r="BE7" s="114"/>
      <c r="BF7" s="114"/>
      <c r="BG7" s="114"/>
      <c r="BH7" s="114"/>
      <c r="BI7" s="114"/>
      <c r="BJ7" s="114"/>
      <c r="BK7" s="114"/>
      <c r="BL7" s="114"/>
      <c r="BM7" s="114"/>
      <c r="BN7" s="114"/>
      <c r="BO7" s="114"/>
      <c r="BP7" s="114"/>
      <c r="BQ7" s="135">
        <v>1</v>
      </c>
      <c r="BR7" s="139"/>
      <c r="BS7" s="1069" t="s">
        <v>415</v>
      </c>
      <c r="BT7" s="1070"/>
      <c r="BU7" s="1070"/>
      <c r="BV7" s="1070"/>
      <c r="BW7" s="1070"/>
      <c r="BX7" s="1070"/>
      <c r="BY7" s="1070"/>
      <c r="BZ7" s="1070"/>
      <c r="CA7" s="1070"/>
      <c r="CB7" s="1070"/>
      <c r="CC7" s="1070"/>
      <c r="CD7" s="1070"/>
      <c r="CE7" s="1070"/>
      <c r="CF7" s="1070"/>
      <c r="CG7" s="1071"/>
      <c r="CH7" s="1072">
        <v>-1</v>
      </c>
      <c r="CI7" s="1073"/>
      <c r="CJ7" s="1073"/>
      <c r="CK7" s="1073"/>
      <c r="CL7" s="1074"/>
      <c r="CM7" s="1072">
        <v>-6</v>
      </c>
      <c r="CN7" s="1073"/>
      <c r="CO7" s="1073"/>
      <c r="CP7" s="1073"/>
      <c r="CQ7" s="1074"/>
      <c r="CR7" s="1072">
        <v>8</v>
      </c>
      <c r="CS7" s="1073"/>
      <c r="CT7" s="1073"/>
      <c r="CU7" s="1073"/>
      <c r="CV7" s="1074"/>
      <c r="CW7" s="1072">
        <v>32</v>
      </c>
      <c r="CX7" s="1073"/>
      <c r="CY7" s="1073"/>
      <c r="CZ7" s="1073"/>
      <c r="DA7" s="1074"/>
      <c r="DB7" s="1072" t="s">
        <v>19</v>
      </c>
      <c r="DC7" s="1073"/>
      <c r="DD7" s="1073"/>
      <c r="DE7" s="1073"/>
      <c r="DF7" s="1074"/>
      <c r="DG7" s="1072" t="s">
        <v>19</v>
      </c>
      <c r="DH7" s="1073"/>
      <c r="DI7" s="1073"/>
      <c r="DJ7" s="1073"/>
      <c r="DK7" s="1074"/>
      <c r="DL7" s="1072" t="s">
        <v>19</v>
      </c>
      <c r="DM7" s="1073"/>
      <c r="DN7" s="1073"/>
      <c r="DO7" s="1073"/>
      <c r="DP7" s="1074"/>
      <c r="DQ7" s="1072" t="s">
        <v>19</v>
      </c>
      <c r="DR7" s="1073"/>
      <c r="DS7" s="1073"/>
      <c r="DT7" s="1073"/>
      <c r="DU7" s="1074"/>
      <c r="DV7" s="1069"/>
      <c r="DW7" s="1070"/>
      <c r="DX7" s="1070"/>
      <c r="DY7" s="1070"/>
      <c r="DZ7" s="1075"/>
      <c r="EA7" s="116"/>
    </row>
    <row r="8" spans="1:131" s="138" customFormat="1" ht="26.25" customHeight="1" x14ac:dyDescent="0.15">
      <c r="A8" s="133">
        <v>2</v>
      </c>
      <c r="B8" s="1005" t="s">
        <v>414</v>
      </c>
      <c r="C8" s="1006"/>
      <c r="D8" s="1006"/>
      <c r="E8" s="1006"/>
      <c r="F8" s="1006"/>
      <c r="G8" s="1006"/>
      <c r="H8" s="1006"/>
      <c r="I8" s="1006"/>
      <c r="J8" s="1006"/>
      <c r="K8" s="1006"/>
      <c r="L8" s="1006"/>
      <c r="M8" s="1006"/>
      <c r="N8" s="1006"/>
      <c r="O8" s="1006"/>
      <c r="P8" s="1007"/>
      <c r="Q8" s="1013">
        <v>31</v>
      </c>
      <c r="R8" s="1014"/>
      <c r="S8" s="1014"/>
      <c r="T8" s="1014"/>
      <c r="U8" s="1014"/>
      <c r="V8" s="1014">
        <v>30</v>
      </c>
      <c r="W8" s="1014"/>
      <c r="X8" s="1014"/>
      <c r="Y8" s="1014"/>
      <c r="Z8" s="1014"/>
      <c r="AA8" s="1014">
        <v>1</v>
      </c>
      <c r="AB8" s="1014"/>
      <c r="AC8" s="1014"/>
      <c r="AD8" s="1014"/>
      <c r="AE8" s="1015"/>
      <c r="AF8" s="1010">
        <v>1</v>
      </c>
      <c r="AG8" s="1011"/>
      <c r="AH8" s="1011"/>
      <c r="AI8" s="1011"/>
      <c r="AJ8" s="1012"/>
      <c r="AK8" s="1057" t="s">
        <v>19</v>
      </c>
      <c r="AL8" s="1058"/>
      <c r="AM8" s="1058"/>
      <c r="AN8" s="1058"/>
      <c r="AO8" s="1058"/>
      <c r="AP8" s="1058" t="s">
        <v>19</v>
      </c>
      <c r="AQ8" s="1058"/>
      <c r="AR8" s="1058"/>
      <c r="AS8" s="1058"/>
      <c r="AT8" s="1058"/>
      <c r="AU8" s="1048"/>
      <c r="AV8" s="1048"/>
      <c r="AW8" s="1048"/>
      <c r="AX8" s="1048"/>
      <c r="AY8" s="1049"/>
      <c r="AZ8" s="119"/>
      <c r="BA8" s="119"/>
      <c r="BB8" s="119"/>
      <c r="BC8" s="119"/>
      <c r="BD8" s="119"/>
      <c r="BE8" s="114"/>
      <c r="BF8" s="114"/>
      <c r="BG8" s="114"/>
      <c r="BH8" s="114"/>
      <c r="BI8" s="114"/>
      <c r="BJ8" s="114"/>
      <c r="BK8" s="114"/>
      <c r="BL8" s="114"/>
      <c r="BM8" s="114"/>
      <c r="BN8" s="114"/>
      <c r="BO8" s="114"/>
      <c r="BP8" s="114"/>
      <c r="BQ8" s="133">
        <v>2</v>
      </c>
      <c r="BR8" s="136"/>
      <c r="BS8" s="967" t="s">
        <v>413</v>
      </c>
      <c r="BT8" s="968"/>
      <c r="BU8" s="968"/>
      <c r="BV8" s="968"/>
      <c r="BW8" s="968"/>
      <c r="BX8" s="968"/>
      <c r="BY8" s="968"/>
      <c r="BZ8" s="968"/>
      <c r="CA8" s="968"/>
      <c r="CB8" s="968"/>
      <c r="CC8" s="968"/>
      <c r="CD8" s="968"/>
      <c r="CE8" s="968"/>
      <c r="CF8" s="968"/>
      <c r="CG8" s="970"/>
      <c r="CH8" s="964">
        <v>-41</v>
      </c>
      <c r="CI8" s="965"/>
      <c r="CJ8" s="965"/>
      <c r="CK8" s="965"/>
      <c r="CL8" s="966"/>
      <c r="CM8" s="964">
        <v>110</v>
      </c>
      <c r="CN8" s="965"/>
      <c r="CO8" s="965"/>
      <c r="CP8" s="965"/>
      <c r="CQ8" s="966"/>
      <c r="CR8" s="964">
        <v>90</v>
      </c>
      <c r="CS8" s="965"/>
      <c r="CT8" s="965"/>
      <c r="CU8" s="965"/>
      <c r="CV8" s="966"/>
      <c r="CW8" s="964">
        <v>0</v>
      </c>
      <c r="CX8" s="965"/>
      <c r="CY8" s="965"/>
      <c r="CZ8" s="965"/>
      <c r="DA8" s="966"/>
      <c r="DB8" s="964" t="s">
        <v>19</v>
      </c>
      <c r="DC8" s="965"/>
      <c r="DD8" s="965"/>
      <c r="DE8" s="965"/>
      <c r="DF8" s="966"/>
      <c r="DG8" s="964" t="s">
        <v>19</v>
      </c>
      <c r="DH8" s="965"/>
      <c r="DI8" s="965"/>
      <c r="DJ8" s="965"/>
      <c r="DK8" s="966"/>
      <c r="DL8" s="964" t="s">
        <v>19</v>
      </c>
      <c r="DM8" s="965"/>
      <c r="DN8" s="965"/>
      <c r="DO8" s="965"/>
      <c r="DP8" s="966"/>
      <c r="DQ8" s="964" t="s">
        <v>19</v>
      </c>
      <c r="DR8" s="965"/>
      <c r="DS8" s="965"/>
      <c r="DT8" s="965"/>
      <c r="DU8" s="966"/>
      <c r="DV8" s="967"/>
      <c r="DW8" s="968"/>
      <c r="DX8" s="968"/>
      <c r="DY8" s="968"/>
      <c r="DZ8" s="969"/>
      <c r="EA8" s="116"/>
    </row>
    <row r="9" spans="1:131" s="138" customFormat="1" ht="26.25" customHeight="1" x14ac:dyDescent="0.15">
      <c r="A9" s="133">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7"/>
      <c r="AL9" s="1058"/>
      <c r="AM9" s="1058"/>
      <c r="AN9" s="1058"/>
      <c r="AO9" s="1058"/>
      <c r="AP9" s="1058"/>
      <c r="AQ9" s="1058"/>
      <c r="AR9" s="1058"/>
      <c r="AS9" s="1058"/>
      <c r="AT9" s="1058"/>
      <c r="AU9" s="1048"/>
      <c r="AV9" s="1048"/>
      <c r="AW9" s="1048"/>
      <c r="AX9" s="1048"/>
      <c r="AY9" s="1049"/>
      <c r="AZ9" s="119"/>
      <c r="BA9" s="119"/>
      <c r="BB9" s="119"/>
      <c r="BC9" s="119"/>
      <c r="BD9" s="119"/>
      <c r="BE9" s="114"/>
      <c r="BF9" s="114"/>
      <c r="BG9" s="114"/>
      <c r="BH9" s="114"/>
      <c r="BI9" s="114"/>
      <c r="BJ9" s="114"/>
      <c r="BK9" s="114"/>
      <c r="BL9" s="114"/>
      <c r="BM9" s="114"/>
      <c r="BN9" s="114"/>
      <c r="BO9" s="114"/>
      <c r="BP9" s="114"/>
      <c r="BQ9" s="133">
        <v>3</v>
      </c>
      <c r="BR9" s="136"/>
      <c r="BS9" s="967"/>
      <c r="BT9" s="968"/>
      <c r="BU9" s="968"/>
      <c r="BV9" s="968"/>
      <c r="BW9" s="968"/>
      <c r="BX9" s="968"/>
      <c r="BY9" s="968"/>
      <c r="BZ9" s="968"/>
      <c r="CA9" s="968"/>
      <c r="CB9" s="968"/>
      <c r="CC9" s="968"/>
      <c r="CD9" s="968"/>
      <c r="CE9" s="968"/>
      <c r="CF9" s="968"/>
      <c r="CG9" s="970"/>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116"/>
    </row>
    <row r="10" spans="1:131" s="138" customFormat="1" ht="26.25" customHeight="1" x14ac:dyDescent="0.15">
      <c r="A10" s="133">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7"/>
      <c r="AL10" s="1058"/>
      <c r="AM10" s="1058"/>
      <c r="AN10" s="1058"/>
      <c r="AO10" s="1058"/>
      <c r="AP10" s="1058"/>
      <c r="AQ10" s="1058"/>
      <c r="AR10" s="1058"/>
      <c r="AS10" s="1058"/>
      <c r="AT10" s="1058"/>
      <c r="AU10" s="1048"/>
      <c r="AV10" s="1048"/>
      <c r="AW10" s="1048"/>
      <c r="AX10" s="1048"/>
      <c r="AY10" s="1049"/>
      <c r="AZ10" s="119"/>
      <c r="BA10" s="119"/>
      <c r="BB10" s="119"/>
      <c r="BC10" s="119"/>
      <c r="BD10" s="119"/>
      <c r="BE10" s="114"/>
      <c r="BF10" s="114"/>
      <c r="BG10" s="114"/>
      <c r="BH10" s="114"/>
      <c r="BI10" s="114"/>
      <c r="BJ10" s="114"/>
      <c r="BK10" s="114"/>
      <c r="BL10" s="114"/>
      <c r="BM10" s="114"/>
      <c r="BN10" s="114"/>
      <c r="BO10" s="114"/>
      <c r="BP10" s="114"/>
      <c r="BQ10" s="133">
        <v>4</v>
      </c>
      <c r="BR10" s="136"/>
      <c r="BS10" s="967"/>
      <c r="BT10" s="968"/>
      <c r="BU10" s="968"/>
      <c r="BV10" s="968"/>
      <c r="BW10" s="968"/>
      <c r="BX10" s="968"/>
      <c r="BY10" s="968"/>
      <c r="BZ10" s="968"/>
      <c r="CA10" s="968"/>
      <c r="CB10" s="968"/>
      <c r="CC10" s="968"/>
      <c r="CD10" s="968"/>
      <c r="CE10" s="968"/>
      <c r="CF10" s="968"/>
      <c r="CG10" s="970"/>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116"/>
    </row>
    <row r="11" spans="1:131" s="138" customFormat="1" ht="26.25" customHeight="1" x14ac:dyDescent="0.15">
      <c r="A11" s="133">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7"/>
      <c r="AL11" s="1058"/>
      <c r="AM11" s="1058"/>
      <c r="AN11" s="1058"/>
      <c r="AO11" s="1058"/>
      <c r="AP11" s="1058"/>
      <c r="AQ11" s="1058"/>
      <c r="AR11" s="1058"/>
      <c r="AS11" s="1058"/>
      <c r="AT11" s="1058"/>
      <c r="AU11" s="1048"/>
      <c r="AV11" s="1048"/>
      <c r="AW11" s="1048"/>
      <c r="AX11" s="1048"/>
      <c r="AY11" s="1049"/>
      <c r="AZ11" s="119"/>
      <c r="BA11" s="119"/>
      <c r="BB11" s="119"/>
      <c r="BC11" s="119"/>
      <c r="BD11" s="119"/>
      <c r="BE11" s="114"/>
      <c r="BF11" s="114"/>
      <c r="BG11" s="114"/>
      <c r="BH11" s="114"/>
      <c r="BI11" s="114"/>
      <c r="BJ11" s="114"/>
      <c r="BK11" s="114"/>
      <c r="BL11" s="114"/>
      <c r="BM11" s="114"/>
      <c r="BN11" s="114"/>
      <c r="BO11" s="114"/>
      <c r="BP11" s="114"/>
      <c r="BQ11" s="133">
        <v>5</v>
      </c>
      <c r="BR11" s="136"/>
      <c r="BS11" s="967"/>
      <c r="BT11" s="968"/>
      <c r="BU11" s="968"/>
      <c r="BV11" s="968"/>
      <c r="BW11" s="968"/>
      <c r="BX11" s="968"/>
      <c r="BY11" s="968"/>
      <c r="BZ11" s="968"/>
      <c r="CA11" s="968"/>
      <c r="CB11" s="968"/>
      <c r="CC11" s="968"/>
      <c r="CD11" s="968"/>
      <c r="CE11" s="968"/>
      <c r="CF11" s="968"/>
      <c r="CG11" s="970"/>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116"/>
    </row>
    <row r="12" spans="1:131" s="138" customFormat="1" ht="26.25" customHeight="1" x14ac:dyDescent="0.15">
      <c r="A12" s="133">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7"/>
      <c r="AL12" s="1058"/>
      <c r="AM12" s="1058"/>
      <c r="AN12" s="1058"/>
      <c r="AO12" s="1058"/>
      <c r="AP12" s="1058"/>
      <c r="AQ12" s="1058"/>
      <c r="AR12" s="1058"/>
      <c r="AS12" s="1058"/>
      <c r="AT12" s="1058"/>
      <c r="AU12" s="1048"/>
      <c r="AV12" s="1048"/>
      <c r="AW12" s="1048"/>
      <c r="AX12" s="1048"/>
      <c r="AY12" s="1049"/>
      <c r="AZ12" s="119"/>
      <c r="BA12" s="119"/>
      <c r="BB12" s="119"/>
      <c r="BC12" s="119"/>
      <c r="BD12" s="119"/>
      <c r="BE12" s="114"/>
      <c r="BF12" s="114"/>
      <c r="BG12" s="114"/>
      <c r="BH12" s="114"/>
      <c r="BI12" s="114"/>
      <c r="BJ12" s="114"/>
      <c r="BK12" s="114"/>
      <c r="BL12" s="114"/>
      <c r="BM12" s="114"/>
      <c r="BN12" s="114"/>
      <c r="BO12" s="114"/>
      <c r="BP12" s="114"/>
      <c r="BQ12" s="133">
        <v>6</v>
      </c>
      <c r="BR12" s="136"/>
      <c r="BS12" s="967"/>
      <c r="BT12" s="968"/>
      <c r="BU12" s="968"/>
      <c r="BV12" s="968"/>
      <c r="BW12" s="968"/>
      <c r="BX12" s="968"/>
      <c r="BY12" s="968"/>
      <c r="BZ12" s="968"/>
      <c r="CA12" s="968"/>
      <c r="CB12" s="968"/>
      <c r="CC12" s="968"/>
      <c r="CD12" s="968"/>
      <c r="CE12" s="968"/>
      <c r="CF12" s="968"/>
      <c r="CG12" s="970"/>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116"/>
    </row>
    <row r="13" spans="1:131" s="138" customFormat="1" ht="26.25" customHeight="1" x14ac:dyDescent="0.15">
      <c r="A13" s="133">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7"/>
      <c r="AL13" s="1058"/>
      <c r="AM13" s="1058"/>
      <c r="AN13" s="1058"/>
      <c r="AO13" s="1058"/>
      <c r="AP13" s="1058"/>
      <c r="AQ13" s="1058"/>
      <c r="AR13" s="1058"/>
      <c r="AS13" s="1058"/>
      <c r="AT13" s="1058"/>
      <c r="AU13" s="1048"/>
      <c r="AV13" s="1048"/>
      <c r="AW13" s="1048"/>
      <c r="AX13" s="1048"/>
      <c r="AY13" s="1049"/>
      <c r="AZ13" s="119"/>
      <c r="BA13" s="119"/>
      <c r="BB13" s="119"/>
      <c r="BC13" s="119"/>
      <c r="BD13" s="119"/>
      <c r="BE13" s="114"/>
      <c r="BF13" s="114"/>
      <c r="BG13" s="114"/>
      <c r="BH13" s="114"/>
      <c r="BI13" s="114"/>
      <c r="BJ13" s="114"/>
      <c r="BK13" s="114"/>
      <c r="BL13" s="114"/>
      <c r="BM13" s="114"/>
      <c r="BN13" s="114"/>
      <c r="BO13" s="114"/>
      <c r="BP13" s="114"/>
      <c r="BQ13" s="133">
        <v>7</v>
      </c>
      <c r="BR13" s="136"/>
      <c r="BS13" s="967"/>
      <c r="BT13" s="968"/>
      <c r="BU13" s="968"/>
      <c r="BV13" s="968"/>
      <c r="BW13" s="968"/>
      <c r="BX13" s="968"/>
      <c r="BY13" s="968"/>
      <c r="BZ13" s="968"/>
      <c r="CA13" s="968"/>
      <c r="CB13" s="968"/>
      <c r="CC13" s="968"/>
      <c r="CD13" s="968"/>
      <c r="CE13" s="968"/>
      <c r="CF13" s="968"/>
      <c r="CG13" s="970"/>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116"/>
    </row>
    <row r="14" spans="1:131" s="138" customFormat="1" ht="26.25" customHeight="1" x14ac:dyDescent="0.15">
      <c r="A14" s="133">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7"/>
      <c r="AL14" s="1058"/>
      <c r="AM14" s="1058"/>
      <c r="AN14" s="1058"/>
      <c r="AO14" s="1058"/>
      <c r="AP14" s="1058"/>
      <c r="AQ14" s="1058"/>
      <c r="AR14" s="1058"/>
      <c r="AS14" s="1058"/>
      <c r="AT14" s="1058"/>
      <c r="AU14" s="1048"/>
      <c r="AV14" s="1048"/>
      <c r="AW14" s="1048"/>
      <c r="AX14" s="1048"/>
      <c r="AY14" s="1049"/>
      <c r="AZ14" s="119"/>
      <c r="BA14" s="119"/>
      <c r="BB14" s="119"/>
      <c r="BC14" s="119"/>
      <c r="BD14" s="119"/>
      <c r="BE14" s="114"/>
      <c r="BF14" s="114"/>
      <c r="BG14" s="114"/>
      <c r="BH14" s="114"/>
      <c r="BI14" s="114"/>
      <c r="BJ14" s="114"/>
      <c r="BK14" s="114"/>
      <c r="BL14" s="114"/>
      <c r="BM14" s="114"/>
      <c r="BN14" s="114"/>
      <c r="BO14" s="114"/>
      <c r="BP14" s="114"/>
      <c r="BQ14" s="133">
        <v>8</v>
      </c>
      <c r="BR14" s="136"/>
      <c r="BS14" s="967"/>
      <c r="BT14" s="968"/>
      <c r="BU14" s="968"/>
      <c r="BV14" s="968"/>
      <c r="BW14" s="968"/>
      <c r="BX14" s="968"/>
      <c r="BY14" s="968"/>
      <c r="BZ14" s="968"/>
      <c r="CA14" s="968"/>
      <c r="CB14" s="968"/>
      <c r="CC14" s="968"/>
      <c r="CD14" s="968"/>
      <c r="CE14" s="968"/>
      <c r="CF14" s="968"/>
      <c r="CG14" s="970"/>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116"/>
    </row>
    <row r="15" spans="1:131" s="138" customFormat="1" ht="26.25" customHeight="1" x14ac:dyDescent="0.15">
      <c r="A15" s="133">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7"/>
      <c r="AL15" s="1058"/>
      <c r="AM15" s="1058"/>
      <c r="AN15" s="1058"/>
      <c r="AO15" s="1058"/>
      <c r="AP15" s="1058"/>
      <c r="AQ15" s="1058"/>
      <c r="AR15" s="1058"/>
      <c r="AS15" s="1058"/>
      <c r="AT15" s="1058"/>
      <c r="AU15" s="1048"/>
      <c r="AV15" s="1048"/>
      <c r="AW15" s="1048"/>
      <c r="AX15" s="1048"/>
      <c r="AY15" s="1049"/>
      <c r="AZ15" s="119"/>
      <c r="BA15" s="119"/>
      <c r="BB15" s="119"/>
      <c r="BC15" s="119"/>
      <c r="BD15" s="119"/>
      <c r="BE15" s="114"/>
      <c r="BF15" s="114"/>
      <c r="BG15" s="114"/>
      <c r="BH15" s="114"/>
      <c r="BI15" s="114"/>
      <c r="BJ15" s="114"/>
      <c r="BK15" s="114"/>
      <c r="BL15" s="114"/>
      <c r="BM15" s="114"/>
      <c r="BN15" s="114"/>
      <c r="BO15" s="114"/>
      <c r="BP15" s="114"/>
      <c r="BQ15" s="133">
        <v>9</v>
      </c>
      <c r="BR15" s="136"/>
      <c r="BS15" s="967"/>
      <c r="BT15" s="968"/>
      <c r="BU15" s="968"/>
      <c r="BV15" s="968"/>
      <c r="BW15" s="968"/>
      <c r="BX15" s="968"/>
      <c r="BY15" s="968"/>
      <c r="BZ15" s="968"/>
      <c r="CA15" s="968"/>
      <c r="CB15" s="968"/>
      <c r="CC15" s="968"/>
      <c r="CD15" s="968"/>
      <c r="CE15" s="968"/>
      <c r="CF15" s="968"/>
      <c r="CG15" s="970"/>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116"/>
    </row>
    <row r="16" spans="1:131" s="138" customFormat="1" ht="26.25" customHeight="1" x14ac:dyDescent="0.15">
      <c r="A16" s="133">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7"/>
      <c r="AL16" s="1058"/>
      <c r="AM16" s="1058"/>
      <c r="AN16" s="1058"/>
      <c r="AO16" s="1058"/>
      <c r="AP16" s="1058"/>
      <c r="AQ16" s="1058"/>
      <c r="AR16" s="1058"/>
      <c r="AS16" s="1058"/>
      <c r="AT16" s="1058"/>
      <c r="AU16" s="1048"/>
      <c r="AV16" s="1048"/>
      <c r="AW16" s="1048"/>
      <c r="AX16" s="1048"/>
      <c r="AY16" s="1049"/>
      <c r="AZ16" s="119"/>
      <c r="BA16" s="119"/>
      <c r="BB16" s="119"/>
      <c r="BC16" s="119"/>
      <c r="BD16" s="119"/>
      <c r="BE16" s="114"/>
      <c r="BF16" s="114"/>
      <c r="BG16" s="114"/>
      <c r="BH16" s="114"/>
      <c r="BI16" s="114"/>
      <c r="BJ16" s="114"/>
      <c r="BK16" s="114"/>
      <c r="BL16" s="114"/>
      <c r="BM16" s="114"/>
      <c r="BN16" s="114"/>
      <c r="BO16" s="114"/>
      <c r="BP16" s="114"/>
      <c r="BQ16" s="133">
        <v>10</v>
      </c>
      <c r="BR16" s="136"/>
      <c r="BS16" s="967"/>
      <c r="BT16" s="968"/>
      <c r="BU16" s="968"/>
      <c r="BV16" s="968"/>
      <c r="BW16" s="968"/>
      <c r="BX16" s="968"/>
      <c r="BY16" s="968"/>
      <c r="BZ16" s="968"/>
      <c r="CA16" s="968"/>
      <c r="CB16" s="968"/>
      <c r="CC16" s="968"/>
      <c r="CD16" s="968"/>
      <c r="CE16" s="968"/>
      <c r="CF16" s="968"/>
      <c r="CG16" s="970"/>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116"/>
    </row>
    <row r="17" spans="1:131" s="138" customFormat="1" ht="26.25" customHeight="1" x14ac:dyDescent="0.15">
      <c r="A17" s="133">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7"/>
      <c r="AL17" s="1058"/>
      <c r="AM17" s="1058"/>
      <c r="AN17" s="1058"/>
      <c r="AO17" s="1058"/>
      <c r="AP17" s="1058"/>
      <c r="AQ17" s="1058"/>
      <c r="AR17" s="1058"/>
      <c r="AS17" s="1058"/>
      <c r="AT17" s="1058"/>
      <c r="AU17" s="1048"/>
      <c r="AV17" s="1048"/>
      <c r="AW17" s="1048"/>
      <c r="AX17" s="1048"/>
      <c r="AY17" s="1049"/>
      <c r="AZ17" s="119"/>
      <c r="BA17" s="119"/>
      <c r="BB17" s="119"/>
      <c r="BC17" s="119"/>
      <c r="BD17" s="119"/>
      <c r="BE17" s="114"/>
      <c r="BF17" s="114"/>
      <c r="BG17" s="114"/>
      <c r="BH17" s="114"/>
      <c r="BI17" s="114"/>
      <c r="BJ17" s="114"/>
      <c r="BK17" s="114"/>
      <c r="BL17" s="114"/>
      <c r="BM17" s="114"/>
      <c r="BN17" s="114"/>
      <c r="BO17" s="114"/>
      <c r="BP17" s="114"/>
      <c r="BQ17" s="133">
        <v>11</v>
      </c>
      <c r="BR17" s="136"/>
      <c r="BS17" s="967"/>
      <c r="BT17" s="968"/>
      <c r="BU17" s="968"/>
      <c r="BV17" s="968"/>
      <c r="BW17" s="968"/>
      <c r="BX17" s="968"/>
      <c r="BY17" s="968"/>
      <c r="BZ17" s="968"/>
      <c r="CA17" s="968"/>
      <c r="CB17" s="968"/>
      <c r="CC17" s="968"/>
      <c r="CD17" s="968"/>
      <c r="CE17" s="968"/>
      <c r="CF17" s="968"/>
      <c r="CG17" s="970"/>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116"/>
    </row>
    <row r="18" spans="1:131" s="138" customFormat="1" ht="26.25" customHeight="1" x14ac:dyDescent="0.15">
      <c r="A18" s="133">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7"/>
      <c r="AL18" s="1058"/>
      <c r="AM18" s="1058"/>
      <c r="AN18" s="1058"/>
      <c r="AO18" s="1058"/>
      <c r="AP18" s="1058"/>
      <c r="AQ18" s="1058"/>
      <c r="AR18" s="1058"/>
      <c r="AS18" s="1058"/>
      <c r="AT18" s="1058"/>
      <c r="AU18" s="1048"/>
      <c r="AV18" s="1048"/>
      <c r="AW18" s="1048"/>
      <c r="AX18" s="1048"/>
      <c r="AY18" s="1049"/>
      <c r="AZ18" s="119"/>
      <c r="BA18" s="119"/>
      <c r="BB18" s="119"/>
      <c r="BC18" s="119"/>
      <c r="BD18" s="119"/>
      <c r="BE18" s="114"/>
      <c r="BF18" s="114"/>
      <c r="BG18" s="114"/>
      <c r="BH18" s="114"/>
      <c r="BI18" s="114"/>
      <c r="BJ18" s="114"/>
      <c r="BK18" s="114"/>
      <c r="BL18" s="114"/>
      <c r="BM18" s="114"/>
      <c r="BN18" s="114"/>
      <c r="BO18" s="114"/>
      <c r="BP18" s="114"/>
      <c r="BQ18" s="133">
        <v>12</v>
      </c>
      <c r="BR18" s="136"/>
      <c r="BS18" s="967"/>
      <c r="BT18" s="968"/>
      <c r="BU18" s="968"/>
      <c r="BV18" s="968"/>
      <c r="BW18" s="968"/>
      <c r="BX18" s="968"/>
      <c r="BY18" s="968"/>
      <c r="BZ18" s="968"/>
      <c r="CA18" s="968"/>
      <c r="CB18" s="968"/>
      <c r="CC18" s="968"/>
      <c r="CD18" s="968"/>
      <c r="CE18" s="968"/>
      <c r="CF18" s="968"/>
      <c r="CG18" s="970"/>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116"/>
    </row>
    <row r="19" spans="1:131" s="138" customFormat="1" ht="26.25" customHeight="1" x14ac:dyDescent="0.15">
      <c r="A19" s="133">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7"/>
      <c r="AL19" s="1058"/>
      <c r="AM19" s="1058"/>
      <c r="AN19" s="1058"/>
      <c r="AO19" s="1058"/>
      <c r="AP19" s="1058"/>
      <c r="AQ19" s="1058"/>
      <c r="AR19" s="1058"/>
      <c r="AS19" s="1058"/>
      <c r="AT19" s="1058"/>
      <c r="AU19" s="1048"/>
      <c r="AV19" s="1048"/>
      <c r="AW19" s="1048"/>
      <c r="AX19" s="1048"/>
      <c r="AY19" s="1049"/>
      <c r="AZ19" s="119"/>
      <c r="BA19" s="119"/>
      <c r="BB19" s="119"/>
      <c r="BC19" s="119"/>
      <c r="BD19" s="119"/>
      <c r="BE19" s="114"/>
      <c r="BF19" s="114"/>
      <c r="BG19" s="114"/>
      <c r="BH19" s="114"/>
      <c r="BI19" s="114"/>
      <c r="BJ19" s="114"/>
      <c r="BK19" s="114"/>
      <c r="BL19" s="114"/>
      <c r="BM19" s="114"/>
      <c r="BN19" s="114"/>
      <c r="BO19" s="114"/>
      <c r="BP19" s="114"/>
      <c r="BQ19" s="133">
        <v>13</v>
      </c>
      <c r="BR19" s="136"/>
      <c r="BS19" s="967"/>
      <c r="BT19" s="968"/>
      <c r="BU19" s="968"/>
      <c r="BV19" s="968"/>
      <c r="BW19" s="968"/>
      <c r="BX19" s="968"/>
      <c r="BY19" s="968"/>
      <c r="BZ19" s="968"/>
      <c r="CA19" s="968"/>
      <c r="CB19" s="968"/>
      <c r="CC19" s="968"/>
      <c r="CD19" s="968"/>
      <c r="CE19" s="968"/>
      <c r="CF19" s="968"/>
      <c r="CG19" s="970"/>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116"/>
    </row>
    <row r="20" spans="1:131" s="138" customFormat="1" ht="26.25" customHeight="1" x14ac:dyDescent="0.15">
      <c r="A20" s="133">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7"/>
      <c r="AL20" s="1058"/>
      <c r="AM20" s="1058"/>
      <c r="AN20" s="1058"/>
      <c r="AO20" s="1058"/>
      <c r="AP20" s="1058"/>
      <c r="AQ20" s="1058"/>
      <c r="AR20" s="1058"/>
      <c r="AS20" s="1058"/>
      <c r="AT20" s="1058"/>
      <c r="AU20" s="1048"/>
      <c r="AV20" s="1048"/>
      <c r="AW20" s="1048"/>
      <c r="AX20" s="1048"/>
      <c r="AY20" s="1049"/>
      <c r="AZ20" s="119"/>
      <c r="BA20" s="119"/>
      <c r="BB20" s="119"/>
      <c r="BC20" s="119"/>
      <c r="BD20" s="119"/>
      <c r="BE20" s="114"/>
      <c r="BF20" s="114"/>
      <c r="BG20" s="114"/>
      <c r="BH20" s="114"/>
      <c r="BI20" s="114"/>
      <c r="BJ20" s="114"/>
      <c r="BK20" s="114"/>
      <c r="BL20" s="114"/>
      <c r="BM20" s="114"/>
      <c r="BN20" s="114"/>
      <c r="BO20" s="114"/>
      <c r="BP20" s="114"/>
      <c r="BQ20" s="133">
        <v>14</v>
      </c>
      <c r="BR20" s="136"/>
      <c r="BS20" s="967"/>
      <c r="BT20" s="968"/>
      <c r="BU20" s="968"/>
      <c r="BV20" s="968"/>
      <c r="BW20" s="968"/>
      <c r="BX20" s="968"/>
      <c r="BY20" s="968"/>
      <c r="BZ20" s="968"/>
      <c r="CA20" s="968"/>
      <c r="CB20" s="968"/>
      <c r="CC20" s="968"/>
      <c r="CD20" s="968"/>
      <c r="CE20" s="968"/>
      <c r="CF20" s="968"/>
      <c r="CG20" s="970"/>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116"/>
    </row>
    <row r="21" spans="1:131" s="138" customFormat="1" ht="26.25" customHeight="1" thickBot="1" x14ac:dyDescent="0.2">
      <c r="A21" s="133">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7"/>
      <c r="AL21" s="1058"/>
      <c r="AM21" s="1058"/>
      <c r="AN21" s="1058"/>
      <c r="AO21" s="1058"/>
      <c r="AP21" s="1058"/>
      <c r="AQ21" s="1058"/>
      <c r="AR21" s="1058"/>
      <c r="AS21" s="1058"/>
      <c r="AT21" s="1058"/>
      <c r="AU21" s="1048"/>
      <c r="AV21" s="1048"/>
      <c r="AW21" s="1048"/>
      <c r="AX21" s="1048"/>
      <c r="AY21" s="1049"/>
      <c r="AZ21" s="119"/>
      <c r="BA21" s="119"/>
      <c r="BB21" s="119"/>
      <c r="BC21" s="119"/>
      <c r="BD21" s="119"/>
      <c r="BE21" s="114"/>
      <c r="BF21" s="114"/>
      <c r="BG21" s="114"/>
      <c r="BH21" s="114"/>
      <c r="BI21" s="114"/>
      <c r="BJ21" s="114"/>
      <c r="BK21" s="114"/>
      <c r="BL21" s="114"/>
      <c r="BM21" s="114"/>
      <c r="BN21" s="114"/>
      <c r="BO21" s="114"/>
      <c r="BP21" s="114"/>
      <c r="BQ21" s="133">
        <v>15</v>
      </c>
      <c r="BR21" s="136"/>
      <c r="BS21" s="967"/>
      <c r="BT21" s="968"/>
      <c r="BU21" s="968"/>
      <c r="BV21" s="968"/>
      <c r="BW21" s="968"/>
      <c r="BX21" s="968"/>
      <c r="BY21" s="968"/>
      <c r="BZ21" s="968"/>
      <c r="CA21" s="968"/>
      <c r="CB21" s="968"/>
      <c r="CC21" s="968"/>
      <c r="CD21" s="968"/>
      <c r="CE21" s="968"/>
      <c r="CF21" s="968"/>
      <c r="CG21" s="970"/>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116"/>
    </row>
    <row r="22" spans="1:131" s="138" customFormat="1" ht="26.25" customHeight="1" x14ac:dyDescent="0.15">
      <c r="A22" s="133">
        <v>16</v>
      </c>
      <c r="B22" s="1005"/>
      <c r="C22" s="1006"/>
      <c r="D22" s="1006"/>
      <c r="E22" s="1006"/>
      <c r="F22" s="1006"/>
      <c r="G22" s="1006"/>
      <c r="H22" s="1006"/>
      <c r="I22" s="1006"/>
      <c r="J22" s="1006"/>
      <c r="K22" s="1006"/>
      <c r="L22" s="1006"/>
      <c r="M22" s="1006"/>
      <c r="N22" s="1006"/>
      <c r="O22" s="1006"/>
      <c r="P22" s="1007"/>
      <c r="Q22" s="1050"/>
      <c r="R22" s="1051"/>
      <c r="S22" s="1051"/>
      <c r="T22" s="1051"/>
      <c r="U22" s="1051"/>
      <c r="V22" s="1051"/>
      <c r="W22" s="1051"/>
      <c r="X22" s="1051"/>
      <c r="Y22" s="1051"/>
      <c r="Z22" s="1051"/>
      <c r="AA22" s="1051"/>
      <c r="AB22" s="1051"/>
      <c r="AC22" s="1051"/>
      <c r="AD22" s="1051"/>
      <c r="AE22" s="1052"/>
      <c r="AF22" s="1010"/>
      <c r="AG22" s="1011"/>
      <c r="AH22" s="1011"/>
      <c r="AI22" s="1011"/>
      <c r="AJ22" s="1012"/>
      <c r="AK22" s="1053"/>
      <c r="AL22" s="1054"/>
      <c r="AM22" s="1054"/>
      <c r="AN22" s="1054"/>
      <c r="AO22" s="1054"/>
      <c r="AP22" s="1054"/>
      <c r="AQ22" s="1054"/>
      <c r="AR22" s="1054"/>
      <c r="AS22" s="1054"/>
      <c r="AT22" s="1054"/>
      <c r="AU22" s="1055"/>
      <c r="AV22" s="1055"/>
      <c r="AW22" s="1055"/>
      <c r="AX22" s="1055"/>
      <c r="AY22" s="1056"/>
      <c r="AZ22" s="1002" t="s">
        <v>412</v>
      </c>
      <c r="BA22" s="1002"/>
      <c r="BB22" s="1002"/>
      <c r="BC22" s="1002"/>
      <c r="BD22" s="1003"/>
      <c r="BE22" s="114"/>
      <c r="BF22" s="114"/>
      <c r="BG22" s="114"/>
      <c r="BH22" s="114"/>
      <c r="BI22" s="114"/>
      <c r="BJ22" s="114"/>
      <c r="BK22" s="114"/>
      <c r="BL22" s="114"/>
      <c r="BM22" s="114"/>
      <c r="BN22" s="114"/>
      <c r="BO22" s="114"/>
      <c r="BP22" s="114"/>
      <c r="BQ22" s="133">
        <v>16</v>
      </c>
      <c r="BR22" s="136"/>
      <c r="BS22" s="967"/>
      <c r="BT22" s="968"/>
      <c r="BU22" s="968"/>
      <c r="BV22" s="968"/>
      <c r="BW22" s="968"/>
      <c r="BX22" s="968"/>
      <c r="BY22" s="968"/>
      <c r="BZ22" s="968"/>
      <c r="CA22" s="968"/>
      <c r="CB22" s="968"/>
      <c r="CC22" s="968"/>
      <c r="CD22" s="968"/>
      <c r="CE22" s="968"/>
      <c r="CF22" s="968"/>
      <c r="CG22" s="970"/>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116"/>
    </row>
    <row r="23" spans="1:131" s="138" customFormat="1" ht="26.25" customHeight="1" thickBot="1" x14ac:dyDescent="0.2">
      <c r="A23" s="131" t="s">
        <v>385</v>
      </c>
      <c r="B23" s="924" t="s">
        <v>411</v>
      </c>
      <c r="C23" s="925"/>
      <c r="D23" s="925"/>
      <c r="E23" s="925"/>
      <c r="F23" s="925"/>
      <c r="G23" s="925"/>
      <c r="H23" s="925"/>
      <c r="I23" s="925"/>
      <c r="J23" s="925"/>
      <c r="K23" s="925"/>
      <c r="L23" s="925"/>
      <c r="M23" s="925"/>
      <c r="N23" s="925"/>
      <c r="O23" s="925"/>
      <c r="P23" s="926"/>
      <c r="Q23" s="1036">
        <v>2856</v>
      </c>
      <c r="R23" s="1037"/>
      <c r="S23" s="1037"/>
      <c r="T23" s="1037"/>
      <c r="U23" s="1037"/>
      <c r="V23" s="1037">
        <v>2794</v>
      </c>
      <c r="W23" s="1037"/>
      <c r="X23" s="1037"/>
      <c r="Y23" s="1037"/>
      <c r="Z23" s="1037"/>
      <c r="AA23" s="1037">
        <v>62</v>
      </c>
      <c r="AB23" s="1037"/>
      <c r="AC23" s="1037"/>
      <c r="AD23" s="1037"/>
      <c r="AE23" s="1038"/>
      <c r="AF23" s="1039">
        <v>62</v>
      </c>
      <c r="AG23" s="1037"/>
      <c r="AH23" s="1037"/>
      <c r="AI23" s="1037"/>
      <c r="AJ23" s="1040"/>
      <c r="AK23" s="1041"/>
      <c r="AL23" s="1042"/>
      <c r="AM23" s="1042"/>
      <c r="AN23" s="1042"/>
      <c r="AO23" s="1042"/>
      <c r="AP23" s="1037">
        <v>1737</v>
      </c>
      <c r="AQ23" s="1037"/>
      <c r="AR23" s="1037"/>
      <c r="AS23" s="1037"/>
      <c r="AT23" s="1037"/>
      <c r="AU23" s="1043"/>
      <c r="AV23" s="1043"/>
      <c r="AW23" s="1043"/>
      <c r="AX23" s="1043"/>
      <c r="AY23" s="1044"/>
      <c r="AZ23" s="1045" t="s">
        <v>56</v>
      </c>
      <c r="BA23" s="1046"/>
      <c r="BB23" s="1046"/>
      <c r="BC23" s="1046"/>
      <c r="BD23" s="1047"/>
      <c r="BE23" s="114"/>
      <c r="BF23" s="114"/>
      <c r="BG23" s="114"/>
      <c r="BH23" s="114"/>
      <c r="BI23" s="114"/>
      <c r="BJ23" s="114"/>
      <c r="BK23" s="114"/>
      <c r="BL23" s="114"/>
      <c r="BM23" s="114"/>
      <c r="BN23" s="114"/>
      <c r="BO23" s="114"/>
      <c r="BP23" s="114"/>
      <c r="BQ23" s="133">
        <v>17</v>
      </c>
      <c r="BR23" s="136"/>
      <c r="BS23" s="967"/>
      <c r="BT23" s="968"/>
      <c r="BU23" s="968"/>
      <c r="BV23" s="968"/>
      <c r="BW23" s="968"/>
      <c r="BX23" s="968"/>
      <c r="BY23" s="968"/>
      <c r="BZ23" s="968"/>
      <c r="CA23" s="968"/>
      <c r="CB23" s="968"/>
      <c r="CC23" s="968"/>
      <c r="CD23" s="968"/>
      <c r="CE23" s="968"/>
      <c r="CF23" s="968"/>
      <c r="CG23" s="970"/>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116"/>
    </row>
    <row r="24" spans="1:131" s="138" customFormat="1" ht="26.25" customHeight="1" x14ac:dyDescent="0.15">
      <c r="A24" s="1035" t="s">
        <v>410</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119"/>
      <c r="BA24" s="119"/>
      <c r="BB24" s="119"/>
      <c r="BC24" s="119"/>
      <c r="BD24" s="119"/>
      <c r="BE24" s="114"/>
      <c r="BF24" s="114"/>
      <c r="BG24" s="114"/>
      <c r="BH24" s="114"/>
      <c r="BI24" s="114"/>
      <c r="BJ24" s="114"/>
      <c r="BK24" s="114"/>
      <c r="BL24" s="114"/>
      <c r="BM24" s="114"/>
      <c r="BN24" s="114"/>
      <c r="BO24" s="114"/>
      <c r="BP24" s="114"/>
      <c r="BQ24" s="133">
        <v>18</v>
      </c>
      <c r="BR24" s="136"/>
      <c r="BS24" s="967"/>
      <c r="BT24" s="968"/>
      <c r="BU24" s="968"/>
      <c r="BV24" s="968"/>
      <c r="BW24" s="968"/>
      <c r="BX24" s="968"/>
      <c r="BY24" s="968"/>
      <c r="BZ24" s="968"/>
      <c r="CA24" s="968"/>
      <c r="CB24" s="968"/>
      <c r="CC24" s="968"/>
      <c r="CD24" s="968"/>
      <c r="CE24" s="968"/>
      <c r="CF24" s="968"/>
      <c r="CG24" s="970"/>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116"/>
    </row>
    <row r="25" spans="1:131" ht="26.25" customHeight="1" thickBot="1" x14ac:dyDescent="0.2">
      <c r="A25" s="1030" t="s">
        <v>409</v>
      </c>
      <c r="B25" s="1030"/>
      <c r="C25" s="1030"/>
      <c r="D25" s="1030"/>
      <c r="E25" s="1030"/>
      <c r="F25" s="1030"/>
      <c r="G25" s="1030"/>
      <c r="H25" s="1030"/>
      <c r="I25" s="1030"/>
      <c r="J25" s="1030"/>
      <c r="K25" s="1030"/>
      <c r="L25" s="1030"/>
      <c r="M25" s="1030"/>
      <c r="N25" s="1030"/>
      <c r="O25" s="1030"/>
      <c r="P25" s="1030"/>
      <c r="Q25" s="1030"/>
      <c r="R25" s="1030"/>
      <c r="S25" s="1030"/>
      <c r="T25" s="1030"/>
      <c r="U25" s="1030"/>
      <c r="V25" s="1030"/>
      <c r="W25" s="1030"/>
      <c r="X25" s="1030"/>
      <c r="Y25" s="1030"/>
      <c r="Z25" s="1030"/>
      <c r="AA25" s="1030"/>
      <c r="AB25" s="1030"/>
      <c r="AC25" s="1030"/>
      <c r="AD25" s="1030"/>
      <c r="AE25" s="1030"/>
      <c r="AF25" s="1030"/>
      <c r="AG25" s="1030"/>
      <c r="AH25" s="1030"/>
      <c r="AI25" s="1030"/>
      <c r="AJ25" s="1030"/>
      <c r="AK25" s="1030"/>
      <c r="AL25" s="1030"/>
      <c r="AM25" s="1030"/>
      <c r="AN25" s="1030"/>
      <c r="AO25" s="1030"/>
      <c r="AP25" s="1030"/>
      <c r="AQ25" s="1030"/>
      <c r="AR25" s="1030"/>
      <c r="AS25" s="1030"/>
      <c r="AT25" s="1030"/>
      <c r="AU25" s="1030"/>
      <c r="AV25" s="1030"/>
      <c r="AW25" s="1030"/>
      <c r="AX25" s="1030"/>
      <c r="AY25" s="1030"/>
      <c r="AZ25" s="1030"/>
      <c r="BA25" s="1030"/>
      <c r="BB25" s="1030"/>
      <c r="BC25" s="1030"/>
      <c r="BD25" s="1030"/>
      <c r="BE25" s="1030"/>
      <c r="BF25" s="1030"/>
      <c r="BG25" s="1030"/>
      <c r="BH25" s="1030"/>
      <c r="BI25" s="1030"/>
      <c r="BJ25" s="119"/>
      <c r="BK25" s="119"/>
      <c r="BL25" s="119"/>
      <c r="BM25" s="119"/>
      <c r="BN25" s="119"/>
      <c r="BO25" s="126"/>
      <c r="BP25" s="126"/>
      <c r="BQ25" s="133">
        <v>19</v>
      </c>
      <c r="BR25" s="136"/>
      <c r="BS25" s="967"/>
      <c r="BT25" s="968"/>
      <c r="BU25" s="968"/>
      <c r="BV25" s="968"/>
      <c r="BW25" s="968"/>
      <c r="BX25" s="968"/>
      <c r="BY25" s="968"/>
      <c r="BZ25" s="968"/>
      <c r="CA25" s="968"/>
      <c r="CB25" s="968"/>
      <c r="CC25" s="968"/>
      <c r="CD25" s="968"/>
      <c r="CE25" s="968"/>
      <c r="CF25" s="968"/>
      <c r="CG25" s="970"/>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113"/>
    </row>
    <row r="26" spans="1:131" ht="26.25" customHeight="1" x14ac:dyDescent="0.15">
      <c r="A26" s="971" t="s">
        <v>408</v>
      </c>
      <c r="B26" s="972"/>
      <c r="C26" s="972"/>
      <c r="D26" s="972"/>
      <c r="E26" s="972"/>
      <c r="F26" s="972"/>
      <c r="G26" s="972"/>
      <c r="H26" s="972"/>
      <c r="I26" s="972"/>
      <c r="J26" s="972"/>
      <c r="K26" s="972"/>
      <c r="L26" s="972"/>
      <c r="M26" s="972"/>
      <c r="N26" s="972"/>
      <c r="O26" s="972"/>
      <c r="P26" s="973"/>
      <c r="Q26" s="977" t="s">
        <v>400</v>
      </c>
      <c r="R26" s="978"/>
      <c r="S26" s="978"/>
      <c r="T26" s="978"/>
      <c r="U26" s="979"/>
      <c r="V26" s="977" t="s">
        <v>399</v>
      </c>
      <c r="W26" s="978"/>
      <c r="X26" s="978"/>
      <c r="Y26" s="978"/>
      <c r="Z26" s="979"/>
      <c r="AA26" s="977" t="s">
        <v>398</v>
      </c>
      <c r="AB26" s="978"/>
      <c r="AC26" s="978"/>
      <c r="AD26" s="978"/>
      <c r="AE26" s="978"/>
      <c r="AF26" s="1031" t="s">
        <v>397</v>
      </c>
      <c r="AG26" s="984"/>
      <c r="AH26" s="984"/>
      <c r="AI26" s="984"/>
      <c r="AJ26" s="1032"/>
      <c r="AK26" s="978" t="s">
        <v>396</v>
      </c>
      <c r="AL26" s="978"/>
      <c r="AM26" s="978"/>
      <c r="AN26" s="978"/>
      <c r="AO26" s="979"/>
      <c r="AP26" s="977" t="s">
        <v>395</v>
      </c>
      <c r="AQ26" s="978"/>
      <c r="AR26" s="978"/>
      <c r="AS26" s="978"/>
      <c r="AT26" s="979"/>
      <c r="AU26" s="977" t="s">
        <v>407</v>
      </c>
      <c r="AV26" s="978"/>
      <c r="AW26" s="978"/>
      <c r="AX26" s="978"/>
      <c r="AY26" s="979"/>
      <c r="AZ26" s="977" t="s">
        <v>406</v>
      </c>
      <c r="BA26" s="978"/>
      <c r="BB26" s="978"/>
      <c r="BC26" s="978"/>
      <c r="BD26" s="979"/>
      <c r="BE26" s="977" t="s">
        <v>393</v>
      </c>
      <c r="BF26" s="978"/>
      <c r="BG26" s="978"/>
      <c r="BH26" s="978"/>
      <c r="BI26" s="996"/>
      <c r="BJ26" s="119"/>
      <c r="BK26" s="119"/>
      <c r="BL26" s="119"/>
      <c r="BM26" s="119"/>
      <c r="BN26" s="119"/>
      <c r="BO26" s="126"/>
      <c r="BP26" s="126"/>
      <c r="BQ26" s="133">
        <v>20</v>
      </c>
      <c r="BR26" s="136"/>
      <c r="BS26" s="967"/>
      <c r="BT26" s="968"/>
      <c r="BU26" s="968"/>
      <c r="BV26" s="968"/>
      <c r="BW26" s="968"/>
      <c r="BX26" s="968"/>
      <c r="BY26" s="968"/>
      <c r="BZ26" s="968"/>
      <c r="CA26" s="968"/>
      <c r="CB26" s="968"/>
      <c r="CC26" s="968"/>
      <c r="CD26" s="968"/>
      <c r="CE26" s="968"/>
      <c r="CF26" s="968"/>
      <c r="CG26" s="970"/>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113"/>
    </row>
    <row r="27" spans="1:131" ht="26.25" customHeight="1" thickBot="1" x14ac:dyDescent="0.2">
      <c r="A27" s="974"/>
      <c r="B27" s="975"/>
      <c r="C27" s="975"/>
      <c r="D27" s="975"/>
      <c r="E27" s="975"/>
      <c r="F27" s="975"/>
      <c r="G27" s="975"/>
      <c r="H27" s="975"/>
      <c r="I27" s="975"/>
      <c r="J27" s="975"/>
      <c r="K27" s="975"/>
      <c r="L27" s="975"/>
      <c r="M27" s="975"/>
      <c r="N27" s="975"/>
      <c r="O27" s="975"/>
      <c r="P27" s="976"/>
      <c r="Q27" s="980"/>
      <c r="R27" s="981"/>
      <c r="S27" s="981"/>
      <c r="T27" s="981"/>
      <c r="U27" s="982"/>
      <c r="V27" s="980"/>
      <c r="W27" s="981"/>
      <c r="X27" s="981"/>
      <c r="Y27" s="981"/>
      <c r="Z27" s="982"/>
      <c r="AA27" s="980"/>
      <c r="AB27" s="981"/>
      <c r="AC27" s="981"/>
      <c r="AD27" s="981"/>
      <c r="AE27" s="981"/>
      <c r="AF27" s="1033"/>
      <c r="AG27" s="987"/>
      <c r="AH27" s="987"/>
      <c r="AI27" s="987"/>
      <c r="AJ27" s="1034"/>
      <c r="AK27" s="981"/>
      <c r="AL27" s="981"/>
      <c r="AM27" s="981"/>
      <c r="AN27" s="981"/>
      <c r="AO27" s="982"/>
      <c r="AP27" s="980"/>
      <c r="AQ27" s="981"/>
      <c r="AR27" s="981"/>
      <c r="AS27" s="981"/>
      <c r="AT27" s="982"/>
      <c r="AU27" s="980"/>
      <c r="AV27" s="981"/>
      <c r="AW27" s="981"/>
      <c r="AX27" s="981"/>
      <c r="AY27" s="982"/>
      <c r="AZ27" s="980"/>
      <c r="BA27" s="981"/>
      <c r="BB27" s="981"/>
      <c r="BC27" s="981"/>
      <c r="BD27" s="982"/>
      <c r="BE27" s="980"/>
      <c r="BF27" s="981"/>
      <c r="BG27" s="981"/>
      <c r="BH27" s="981"/>
      <c r="BI27" s="997"/>
      <c r="BJ27" s="119"/>
      <c r="BK27" s="119"/>
      <c r="BL27" s="119"/>
      <c r="BM27" s="119"/>
      <c r="BN27" s="119"/>
      <c r="BO27" s="126"/>
      <c r="BP27" s="126"/>
      <c r="BQ27" s="133">
        <v>21</v>
      </c>
      <c r="BR27" s="136"/>
      <c r="BS27" s="967"/>
      <c r="BT27" s="968"/>
      <c r="BU27" s="968"/>
      <c r="BV27" s="968"/>
      <c r="BW27" s="968"/>
      <c r="BX27" s="968"/>
      <c r="BY27" s="968"/>
      <c r="BZ27" s="968"/>
      <c r="CA27" s="968"/>
      <c r="CB27" s="968"/>
      <c r="CC27" s="968"/>
      <c r="CD27" s="968"/>
      <c r="CE27" s="968"/>
      <c r="CF27" s="968"/>
      <c r="CG27" s="970"/>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113"/>
    </row>
    <row r="28" spans="1:131" ht="26.25" customHeight="1" thickTop="1" x14ac:dyDescent="0.15">
      <c r="A28" s="137">
        <v>1</v>
      </c>
      <c r="B28" s="1017" t="s">
        <v>334</v>
      </c>
      <c r="C28" s="1018"/>
      <c r="D28" s="1018"/>
      <c r="E28" s="1018"/>
      <c r="F28" s="1018"/>
      <c r="G28" s="1018"/>
      <c r="H28" s="1018"/>
      <c r="I28" s="1018"/>
      <c r="J28" s="1018"/>
      <c r="K28" s="1018"/>
      <c r="L28" s="1018"/>
      <c r="M28" s="1018"/>
      <c r="N28" s="1018"/>
      <c r="O28" s="1018"/>
      <c r="P28" s="1019"/>
      <c r="Q28" s="1020">
        <v>408</v>
      </c>
      <c r="R28" s="1021"/>
      <c r="S28" s="1021"/>
      <c r="T28" s="1021"/>
      <c r="U28" s="1021"/>
      <c r="V28" s="1021">
        <v>407</v>
      </c>
      <c r="W28" s="1021"/>
      <c r="X28" s="1021"/>
      <c r="Y28" s="1021"/>
      <c r="Z28" s="1021"/>
      <c r="AA28" s="1021">
        <v>1</v>
      </c>
      <c r="AB28" s="1021"/>
      <c r="AC28" s="1021"/>
      <c r="AD28" s="1021"/>
      <c r="AE28" s="1022"/>
      <c r="AF28" s="1023">
        <v>1</v>
      </c>
      <c r="AG28" s="1021"/>
      <c r="AH28" s="1021"/>
      <c r="AI28" s="1021"/>
      <c r="AJ28" s="1024"/>
      <c r="AK28" s="1025">
        <v>58</v>
      </c>
      <c r="AL28" s="1026"/>
      <c r="AM28" s="1026"/>
      <c r="AN28" s="1026"/>
      <c r="AO28" s="1026"/>
      <c r="AP28" s="1026" t="s">
        <v>19</v>
      </c>
      <c r="AQ28" s="1026"/>
      <c r="AR28" s="1026"/>
      <c r="AS28" s="1026"/>
      <c r="AT28" s="1026"/>
      <c r="AU28" s="1026" t="s">
        <v>19</v>
      </c>
      <c r="AV28" s="1026"/>
      <c r="AW28" s="1026"/>
      <c r="AX28" s="1026"/>
      <c r="AY28" s="1026"/>
      <c r="AZ28" s="1027" t="s">
        <v>19</v>
      </c>
      <c r="BA28" s="1027"/>
      <c r="BB28" s="1027"/>
      <c r="BC28" s="1027"/>
      <c r="BD28" s="1027"/>
      <c r="BE28" s="1028"/>
      <c r="BF28" s="1028"/>
      <c r="BG28" s="1028"/>
      <c r="BH28" s="1028"/>
      <c r="BI28" s="1029"/>
      <c r="BJ28" s="119"/>
      <c r="BK28" s="119"/>
      <c r="BL28" s="119"/>
      <c r="BM28" s="119"/>
      <c r="BN28" s="119"/>
      <c r="BO28" s="126"/>
      <c r="BP28" s="126"/>
      <c r="BQ28" s="133">
        <v>22</v>
      </c>
      <c r="BR28" s="136"/>
      <c r="BS28" s="967"/>
      <c r="BT28" s="968"/>
      <c r="BU28" s="968"/>
      <c r="BV28" s="968"/>
      <c r="BW28" s="968"/>
      <c r="BX28" s="968"/>
      <c r="BY28" s="968"/>
      <c r="BZ28" s="968"/>
      <c r="CA28" s="968"/>
      <c r="CB28" s="968"/>
      <c r="CC28" s="968"/>
      <c r="CD28" s="968"/>
      <c r="CE28" s="968"/>
      <c r="CF28" s="968"/>
      <c r="CG28" s="970"/>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113"/>
    </row>
    <row r="29" spans="1:131" ht="26.25" customHeight="1" x14ac:dyDescent="0.15">
      <c r="A29" s="137">
        <v>2</v>
      </c>
      <c r="B29" s="1005" t="s">
        <v>340</v>
      </c>
      <c r="C29" s="1006"/>
      <c r="D29" s="1006"/>
      <c r="E29" s="1006"/>
      <c r="F29" s="1006"/>
      <c r="G29" s="1006"/>
      <c r="H29" s="1006"/>
      <c r="I29" s="1006"/>
      <c r="J29" s="1006"/>
      <c r="K29" s="1006"/>
      <c r="L29" s="1006"/>
      <c r="M29" s="1006"/>
      <c r="N29" s="1006"/>
      <c r="O29" s="1006"/>
      <c r="P29" s="1007"/>
      <c r="Q29" s="1013">
        <v>463</v>
      </c>
      <c r="R29" s="1014"/>
      <c r="S29" s="1014"/>
      <c r="T29" s="1014"/>
      <c r="U29" s="1014"/>
      <c r="V29" s="1014">
        <v>459</v>
      </c>
      <c r="W29" s="1014"/>
      <c r="X29" s="1014"/>
      <c r="Y29" s="1014"/>
      <c r="Z29" s="1014"/>
      <c r="AA29" s="1014">
        <v>4</v>
      </c>
      <c r="AB29" s="1014"/>
      <c r="AC29" s="1014"/>
      <c r="AD29" s="1014"/>
      <c r="AE29" s="1015"/>
      <c r="AF29" s="1010">
        <v>4</v>
      </c>
      <c r="AG29" s="1011"/>
      <c r="AH29" s="1011"/>
      <c r="AI29" s="1011"/>
      <c r="AJ29" s="1012"/>
      <c r="AK29" s="955">
        <v>91</v>
      </c>
      <c r="AL29" s="939"/>
      <c r="AM29" s="939"/>
      <c r="AN29" s="939"/>
      <c r="AO29" s="939"/>
      <c r="AP29" s="939" t="s">
        <v>19</v>
      </c>
      <c r="AQ29" s="939"/>
      <c r="AR29" s="939"/>
      <c r="AS29" s="939"/>
      <c r="AT29" s="939"/>
      <c r="AU29" s="939" t="s">
        <v>19</v>
      </c>
      <c r="AV29" s="939"/>
      <c r="AW29" s="939"/>
      <c r="AX29" s="939"/>
      <c r="AY29" s="939"/>
      <c r="AZ29" s="1016" t="s">
        <v>19</v>
      </c>
      <c r="BA29" s="1016"/>
      <c r="BB29" s="1016"/>
      <c r="BC29" s="1016"/>
      <c r="BD29" s="1016"/>
      <c r="BE29" s="940"/>
      <c r="BF29" s="940"/>
      <c r="BG29" s="940"/>
      <c r="BH29" s="940"/>
      <c r="BI29" s="941"/>
      <c r="BJ29" s="119"/>
      <c r="BK29" s="119"/>
      <c r="BL29" s="119"/>
      <c r="BM29" s="119"/>
      <c r="BN29" s="119"/>
      <c r="BO29" s="126"/>
      <c r="BP29" s="126"/>
      <c r="BQ29" s="133">
        <v>23</v>
      </c>
      <c r="BR29" s="136"/>
      <c r="BS29" s="967"/>
      <c r="BT29" s="968"/>
      <c r="BU29" s="968"/>
      <c r="BV29" s="968"/>
      <c r="BW29" s="968"/>
      <c r="BX29" s="968"/>
      <c r="BY29" s="968"/>
      <c r="BZ29" s="968"/>
      <c r="CA29" s="968"/>
      <c r="CB29" s="968"/>
      <c r="CC29" s="968"/>
      <c r="CD29" s="968"/>
      <c r="CE29" s="968"/>
      <c r="CF29" s="968"/>
      <c r="CG29" s="970"/>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113"/>
    </row>
    <row r="30" spans="1:131" ht="26.25" customHeight="1" x14ac:dyDescent="0.15">
      <c r="A30" s="137">
        <v>3</v>
      </c>
      <c r="B30" s="1005" t="s">
        <v>337</v>
      </c>
      <c r="C30" s="1006"/>
      <c r="D30" s="1006"/>
      <c r="E30" s="1006"/>
      <c r="F30" s="1006"/>
      <c r="G30" s="1006"/>
      <c r="H30" s="1006"/>
      <c r="I30" s="1006"/>
      <c r="J30" s="1006"/>
      <c r="K30" s="1006"/>
      <c r="L30" s="1006"/>
      <c r="M30" s="1006"/>
      <c r="N30" s="1006"/>
      <c r="O30" s="1006"/>
      <c r="P30" s="1007"/>
      <c r="Q30" s="1013">
        <v>95</v>
      </c>
      <c r="R30" s="1014"/>
      <c r="S30" s="1014"/>
      <c r="T30" s="1014"/>
      <c r="U30" s="1014"/>
      <c r="V30" s="1014">
        <v>95</v>
      </c>
      <c r="W30" s="1014"/>
      <c r="X30" s="1014"/>
      <c r="Y30" s="1014"/>
      <c r="Z30" s="1014"/>
      <c r="AA30" s="1014">
        <v>0</v>
      </c>
      <c r="AB30" s="1014"/>
      <c r="AC30" s="1014"/>
      <c r="AD30" s="1014"/>
      <c r="AE30" s="1015"/>
      <c r="AF30" s="1010">
        <v>0</v>
      </c>
      <c r="AG30" s="1011"/>
      <c r="AH30" s="1011"/>
      <c r="AI30" s="1011"/>
      <c r="AJ30" s="1012"/>
      <c r="AK30" s="955">
        <v>19</v>
      </c>
      <c r="AL30" s="939"/>
      <c r="AM30" s="939"/>
      <c r="AN30" s="939"/>
      <c r="AO30" s="939"/>
      <c r="AP30" s="939" t="s">
        <v>19</v>
      </c>
      <c r="AQ30" s="939"/>
      <c r="AR30" s="939"/>
      <c r="AS30" s="939"/>
      <c r="AT30" s="939"/>
      <c r="AU30" s="939" t="s">
        <v>19</v>
      </c>
      <c r="AV30" s="939"/>
      <c r="AW30" s="939"/>
      <c r="AX30" s="939"/>
      <c r="AY30" s="939"/>
      <c r="AZ30" s="1016" t="s">
        <v>19</v>
      </c>
      <c r="BA30" s="1016"/>
      <c r="BB30" s="1016"/>
      <c r="BC30" s="1016"/>
      <c r="BD30" s="1016"/>
      <c r="BE30" s="940"/>
      <c r="BF30" s="940"/>
      <c r="BG30" s="940"/>
      <c r="BH30" s="940"/>
      <c r="BI30" s="941"/>
      <c r="BJ30" s="119"/>
      <c r="BK30" s="119"/>
      <c r="BL30" s="119"/>
      <c r="BM30" s="119"/>
      <c r="BN30" s="119"/>
      <c r="BO30" s="126"/>
      <c r="BP30" s="126"/>
      <c r="BQ30" s="133">
        <v>24</v>
      </c>
      <c r="BR30" s="136"/>
      <c r="BS30" s="967"/>
      <c r="BT30" s="968"/>
      <c r="BU30" s="968"/>
      <c r="BV30" s="968"/>
      <c r="BW30" s="968"/>
      <c r="BX30" s="968"/>
      <c r="BY30" s="968"/>
      <c r="BZ30" s="968"/>
      <c r="CA30" s="968"/>
      <c r="CB30" s="968"/>
      <c r="CC30" s="968"/>
      <c r="CD30" s="968"/>
      <c r="CE30" s="968"/>
      <c r="CF30" s="968"/>
      <c r="CG30" s="970"/>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113"/>
    </row>
    <row r="31" spans="1:131" ht="26.25" customHeight="1" x14ac:dyDescent="0.15">
      <c r="A31" s="137">
        <v>4</v>
      </c>
      <c r="B31" s="1005" t="s">
        <v>343</v>
      </c>
      <c r="C31" s="1006"/>
      <c r="D31" s="1006"/>
      <c r="E31" s="1006"/>
      <c r="F31" s="1006"/>
      <c r="G31" s="1006"/>
      <c r="H31" s="1006"/>
      <c r="I31" s="1006"/>
      <c r="J31" s="1006"/>
      <c r="K31" s="1006"/>
      <c r="L31" s="1006"/>
      <c r="M31" s="1006"/>
      <c r="N31" s="1006"/>
      <c r="O31" s="1006"/>
      <c r="P31" s="1007"/>
      <c r="Q31" s="1013">
        <v>106</v>
      </c>
      <c r="R31" s="1014"/>
      <c r="S31" s="1014"/>
      <c r="T31" s="1014"/>
      <c r="U31" s="1014"/>
      <c r="V31" s="1014">
        <v>95</v>
      </c>
      <c r="W31" s="1014"/>
      <c r="X31" s="1014"/>
      <c r="Y31" s="1014"/>
      <c r="Z31" s="1014"/>
      <c r="AA31" s="1014">
        <v>11</v>
      </c>
      <c r="AB31" s="1014"/>
      <c r="AC31" s="1014"/>
      <c r="AD31" s="1014"/>
      <c r="AE31" s="1015"/>
      <c r="AF31" s="1010">
        <v>11</v>
      </c>
      <c r="AG31" s="1011"/>
      <c r="AH31" s="1011"/>
      <c r="AI31" s="1011"/>
      <c r="AJ31" s="1012"/>
      <c r="AK31" s="955">
        <v>61</v>
      </c>
      <c r="AL31" s="939"/>
      <c r="AM31" s="939"/>
      <c r="AN31" s="939"/>
      <c r="AO31" s="939"/>
      <c r="AP31" s="939">
        <v>298</v>
      </c>
      <c r="AQ31" s="939"/>
      <c r="AR31" s="939"/>
      <c r="AS31" s="939"/>
      <c r="AT31" s="939"/>
      <c r="AU31" s="939">
        <v>257</v>
      </c>
      <c r="AV31" s="939"/>
      <c r="AW31" s="939"/>
      <c r="AX31" s="939"/>
      <c r="AY31" s="939"/>
      <c r="AZ31" s="1016" t="s">
        <v>19</v>
      </c>
      <c r="BA31" s="1016"/>
      <c r="BB31" s="1016"/>
      <c r="BC31" s="1016"/>
      <c r="BD31" s="1016"/>
      <c r="BE31" s="940" t="s">
        <v>405</v>
      </c>
      <c r="BF31" s="940"/>
      <c r="BG31" s="940"/>
      <c r="BH31" s="940"/>
      <c r="BI31" s="941"/>
      <c r="BJ31" s="119"/>
      <c r="BK31" s="119"/>
      <c r="BL31" s="119"/>
      <c r="BM31" s="119"/>
      <c r="BN31" s="119"/>
      <c r="BO31" s="126"/>
      <c r="BP31" s="126"/>
      <c r="BQ31" s="133">
        <v>25</v>
      </c>
      <c r="BR31" s="136"/>
      <c r="BS31" s="967"/>
      <c r="BT31" s="968"/>
      <c r="BU31" s="968"/>
      <c r="BV31" s="968"/>
      <c r="BW31" s="968"/>
      <c r="BX31" s="968"/>
      <c r="BY31" s="968"/>
      <c r="BZ31" s="968"/>
      <c r="CA31" s="968"/>
      <c r="CB31" s="968"/>
      <c r="CC31" s="968"/>
      <c r="CD31" s="968"/>
      <c r="CE31" s="968"/>
      <c r="CF31" s="968"/>
      <c r="CG31" s="970"/>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113"/>
    </row>
    <row r="32" spans="1:131" ht="26.25" customHeight="1" x14ac:dyDescent="0.15">
      <c r="A32" s="137">
        <v>5</v>
      </c>
      <c r="B32" s="1005"/>
      <c r="C32" s="1006"/>
      <c r="D32" s="1006"/>
      <c r="E32" s="1006"/>
      <c r="F32" s="1006"/>
      <c r="G32" s="1006"/>
      <c r="H32" s="1006"/>
      <c r="I32" s="1006"/>
      <c r="J32" s="1006"/>
      <c r="K32" s="1006"/>
      <c r="L32" s="1006"/>
      <c r="M32" s="1006"/>
      <c r="N32" s="1006"/>
      <c r="O32" s="1006"/>
      <c r="P32" s="1007"/>
      <c r="Q32" s="1013"/>
      <c r="R32" s="1014"/>
      <c r="S32" s="1014"/>
      <c r="T32" s="1014"/>
      <c r="U32" s="1014"/>
      <c r="V32" s="1014"/>
      <c r="W32" s="1014"/>
      <c r="X32" s="1014"/>
      <c r="Y32" s="1014"/>
      <c r="Z32" s="1014"/>
      <c r="AA32" s="1014"/>
      <c r="AB32" s="1014"/>
      <c r="AC32" s="1014"/>
      <c r="AD32" s="1014"/>
      <c r="AE32" s="1015"/>
      <c r="AF32" s="1010"/>
      <c r="AG32" s="1011"/>
      <c r="AH32" s="1011"/>
      <c r="AI32" s="1011"/>
      <c r="AJ32" s="1012"/>
      <c r="AK32" s="955"/>
      <c r="AL32" s="939"/>
      <c r="AM32" s="939"/>
      <c r="AN32" s="939"/>
      <c r="AO32" s="939"/>
      <c r="AP32" s="939"/>
      <c r="AQ32" s="939"/>
      <c r="AR32" s="939"/>
      <c r="AS32" s="939"/>
      <c r="AT32" s="939"/>
      <c r="AU32" s="939"/>
      <c r="AV32" s="939"/>
      <c r="AW32" s="939"/>
      <c r="AX32" s="939"/>
      <c r="AY32" s="939"/>
      <c r="AZ32" s="1016"/>
      <c r="BA32" s="1016"/>
      <c r="BB32" s="1016"/>
      <c r="BC32" s="1016"/>
      <c r="BD32" s="1016"/>
      <c r="BE32" s="940"/>
      <c r="BF32" s="940"/>
      <c r="BG32" s="940"/>
      <c r="BH32" s="940"/>
      <c r="BI32" s="941"/>
      <c r="BJ32" s="119"/>
      <c r="BK32" s="119"/>
      <c r="BL32" s="119"/>
      <c r="BM32" s="119"/>
      <c r="BN32" s="119"/>
      <c r="BO32" s="126"/>
      <c r="BP32" s="126"/>
      <c r="BQ32" s="133">
        <v>26</v>
      </c>
      <c r="BR32" s="136"/>
      <c r="BS32" s="967"/>
      <c r="BT32" s="968"/>
      <c r="BU32" s="968"/>
      <c r="BV32" s="968"/>
      <c r="BW32" s="968"/>
      <c r="BX32" s="968"/>
      <c r="BY32" s="968"/>
      <c r="BZ32" s="968"/>
      <c r="CA32" s="968"/>
      <c r="CB32" s="968"/>
      <c r="CC32" s="968"/>
      <c r="CD32" s="968"/>
      <c r="CE32" s="968"/>
      <c r="CF32" s="968"/>
      <c r="CG32" s="970"/>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113"/>
    </row>
    <row r="33" spans="1:131" ht="26.25" customHeight="1" x14ac:dyDescent="0.15">
      <c r="A33" s="137">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39"/>
      <c r="AM33" s="939"/>
      <c r="AN33" s="939"/>
      <c r="AO33" s="939"/>
      <c r="AP33" s="939"/>
      <c r="AQ33" s="939"/>
      <c r="AR33" s="939"/>
      <c r="AS33" s="939"/>
      <c r="AT33" s="939"/>
      <c r="AU33" s="939"/>
      <c r="AV33" s="939"/>
      <c r="AW33" s="939"/>
      <c r="AX33" s="939"/>
      <c r="AY33" s="939"/>
      <c r="AZ33" s="1016"/>
      <c r="BA33" s="1016"/>
      <c r="BB33" s="1016"/>
      <c r="BC33" s="1016"/>
      <c r="BD33" s="1016"/>
      <c r="BE33" s="940"/>
      <c r="BF33" s="940"/>
      <c r="BG33" s="940"/>
      <c r="BH33" s="940"/>
      <c r="BI33" s="941"/>
      <c r="BJ33" s="119"/>
      <c r="BK33" s="119"/>
      <c r="BL33" s="119"/>
      <c r="BM33" s="119"/>
      <c r="BN33" s="119"/>
      <c r="BO33" s="126"/>
      <c r="BP33" s="126"/>
      <c r="BQ33" s="133">
        <v>27</v>
      </c>
      <c r="BR33" s="136"/>
      <c r="BS33" s="967"/>
      <c r="BT33" s="968"/>
      <c r="BU33" s="968"/>
      <c r="BV33" s="968"/>
      <c r="BW33" s="968"/>
      <c r="BX33" s="968"/>
      <c r="BY33" s="968"/>
      <c r="BZ33" s="968"/>
      <c r="CA33" s="968"/>
      <c r="CB33" s="968"/>
      <c r="CC33" s="968"/>
      <c r="CD33" s="968"/>
      <c r="CE33" s="968"/>
      <c r="CF33" s="968"/>
      <c r="CG33" s="970"/>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113"/>
    </row>
    <row r="34" spans="1:131" ht="26.25" customHeight="1" x14ac:dyDescent="0.15">
      <c r="A34" s="137">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39"/>
      <c r="AM34" s="939"/>
      <c r="AN34" s="939"/>
      <c r="AO34" s="939"/>
      <c r="AP34" s="939"/>
      <c r="AQ34" s="939"/>
      <c r="AR34" s="939"/>
      <c r="AS34" s="939"/>
      <c r="AT34" s="939"/>
      <c r="AU34" s="939"/>
      <c r="AV34" s="939"/>
      <c r="AW34" s="939"/>
      <c r="AX34" s="939"/>
      <c r="AY34" s="939"/>
      <c r="AZ34" s="1016"/>
      <c r="BA34" s="1016"/>
      <c r="BB34" s="1016"/>
      <c r="BC34" s="1016"/>
      <c r="BD34" s="1016"/>
      <c r="BE34" s="940"/>
      <c r="BF34" s="940"/>
      <c r="BG34" s="940"/>
      <c r="BH34" s="940"/>
      <c r="BI34" s="941"/>
      <c r="BJ34" s="119"/>
      <c r="BK34" s="119"/>
      <c r="BL34" s="119"/>
      <c r="BM34" s="119"/>
      <c r="BN34" s="119"/>
      <c r="BO34" s="126"/>
      <c r="BP34" s="126"/>
      <c r="BQ34" s="133">
        <v>28</v>
      </c>
      <c r="BR34" s="136"/>
      <c r="BS34" s="967"/>
      <c r="BT34" s="968"/>
      <c r="BU34" s="968"/>
      <c r="BV34" s="968"/>
      <c r="BW34" s="968"/>
      <c r="BX34" s="968"/>
      <c r="BY34" s="968"/>
      <c r="BZ34" s="968"/>
      <c r="CA34" s="968"/>
      <c r="CB34" s="968"/>
      <c r="CC34" s="968"/>
      <c r="CD34" s="968"/>
      <c r="CE34" s="968"/>
      <c r="CF34" s="968"/>
      <c r="CG34" s="970"/>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113"/>
    </row>
    <row r="35" spans="1:131" ht="26.25" customHeight="1" x14ac:dyDescent="0.15">
      <c r="A35" s="137">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39"/>
      <c r="AM35" s="939"/>
      <c r="AN35" s="939"/>
      <c r="AO35" s="939"/>
      <c r="AP35" s="939"/>
      <c r="AQ35" s="939"/>
      <c r="AR35" s="939"/>
      <c r="AS35" s="939"/>
      <c r="AT35" s="939"/>
      <c r="AU35" s="939"/>
      <c r="AV35" s="939"/>
      <c r="AW35" s="939"/>
      <c r="AX35" s="939"/>
      <c r="AY35" s="939"/>
      <c r="AZ35" s="1016"/>
      <c r="BA35" s="1016"/>
      <c r="BB35" s="1016"/>
      <c r="BC35" s="1016"/>
      <c r="BD35" s="1016"/>
      <c r="BE35" s="940"/>
      <c r="BF35" s="940"/>
      <c r="BG35" s="940"/>
      <c r="BH35" s="940"/>
      <c r="BI35" s="941"/>
      <c r="BJ35" s="119"/>
      <c r="BK35" s="119"/>
      <c r="BL35" s="119"/>
      <c r="BM35" s="119"/>
      <c r="BN35" s="119"/>
      <c r="BO35" s="126"/>
      <c r="BP35" s="126"/>
      <c r="BQ35" s="133">
        <v>29</v>
      </c>
      <c r="BR35" s="136"/>
      <c r="BS35" s="967"/>
      <c r="BT35" s="968"/>
      <c r="BU35" s="968"/>
      <c r="BV35" s="968"/>
      <c r="BW35" s="968"/>
      <c r="BX35" s="968"/>
      <c r="BY35" s="968"/>
      <c r="BZ35" s="968"/>
      <c r="CA35" s="968"/>
      <c r="CB35" s="968"/>
      <c r="CC35" s="968"/>
      <c r="CD35" s="968"/>
      <c r="CE35" s="968"/>
      <c r="CF35" s="968"/>
      <c r="CG35" s="970"/>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113"/>
    </row>
    <row r="36" spans="1:131" ht="26.25" customHeight="1" x14ac:dyDescent="0.15">
      <c r="A36" s="137">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39"/>
      <c r="AM36" s="939"/>
      <c r="AN36" s="939"/>
      <c r="AO36" s="939"/>
      <c r="AP36" s="939"/>
      <c r="AQ36" s="939"/>
      <c r="AR36" s="939"/>
      <c r="AS36" s="939"/>
      <c r="AT36" s="939"/>
      <c r="AU36" s="939"/>
      <c r="AV36" s="939"/>
      <c r="AW36" s="939"/>
      <c r="AX36" s="939"/>
      <c r="AY36" s="939"/>
      <c r="AZ36" s="1016"/>
      <c r="BA36" s="1016"/>
      <c r="BB36" s="1016"/>
      <c r="BC36" s="1016"/>
      <c r="BD36" s="1016"/>
      <c r="BE36" s="940"/>
      <c r="BF36" s="940"/>
      <c r="BG36" s="940"/>
      <c r="BH36" s="940"/>
      <c r="BI36" s="941"/>
      <c r="BJ36" s="119"/>
      <c r="BK36" s="119"/>
      <c r="BL36" s="119"/>
      <c r="BM36" s="119"/>
      <c r="BN36" s="119"/>
      <c r="BO36" s="126"/>
      <c r="BP36" s="126"/>
      <c r="BQ36" s="133">
        <v>30</v>
      </c>
      <c r="BR36" s="136"/>
      <c r="BS36" s="967"/>
      <c r="BT36" s="968"/>
      <c r="BU36" s="968"/>
      <c r="BV36" s="968"/>
      <c r="BW36" s="968"/>
      <c r="BX36" s="968"/>
      <c r="BY36" s="968"/>
      <c r="BZ36" s="968"/>
      <c r="CA36" s="968"/>
      <c r="CB36" s="968"/>
      <c r="CC36" s="968"/>
      <c r="CD36" s="968"/>
      <c r="CE36" s="968"/>
      <c r="CF36" s="968"/>
      <c r="CG36" s="970"/>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113"/>
    </row>
    <row r="37" spans="1:131" ht="26.25" customHeight="1" x14ac:dyDescent="0.15">
      <c r="A37" s="137">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39"/>
      <c r="AM37" s="939"/>
      <c r="AN37" s="939"/>
      <c r="AO37" s="939"/>
      <c r="AP37" s="939"/>
      <c r="AQ37" s="939"/>
      <c r="AR37" s="939"/>
      <c r="AS37" s="939"/>
      <c r="AT37" s="939"/>
      <c r="AU37" s="939"/>
      <c r="AV37" s="939"/>
      <c r="AW37" s="939"/>
      <c r="AX37" s="939"/>
      <c r="AY37" s="939"/>
      <c r="AZ37" s="1016"/>
      <c r="BA37" s="1016"/>
      <c r="BB37" s="1016"/>
      <c r="BC37" s="1016"/>
      <c r="BD37" s="1016"/>
      <c r="BE37" s="940"/>
      <c r="BF37" s="940"/>
      <c r="BG37" s="940"/>
      <c r="BH37" s="940"/>
      <c r="BI37" s="941"/>
      <c r="BJ37" s="119"/>
      <c r="BK37" s="119"/>
      <c r="BL37" s="119"/>
      <c r="BM37" s="119"/>
      <c r="BN37" s="119"/>
      <c r="BO37" s="126"/>
      <c r="BP37" s="126"/>
      <c r="BQ37" s="133">
        <v>31</v>
      </c>
      <c r="BR37" s="136"/>
      <c r="BS37" s="967"/>
      <c r="BT37" s="968"/>
      <c r="BU37" s="968"/>
      <c r="BV37" s="968"/>
      <c r="BW37" s="968"/>
      <c r="BX37" s="968"/>
      <c r="BY37" s="968"/>
      <c r="BZ37" s="968"/>
      <c r="CA37" s="968"/>
      <c r="CB37" s="968"/>
      <c r="CC37" s="968"/>
      <c r="CD37" s="968"/>
      <c r="CE37" s="968"/>
      <c r="CF37" s="968"/>
      <c r="CG37" s="970"/>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113"/>
    </row>
    <row r="38" spans="1:131" ht="26.25" customHeight="1" x14ac:dyDescent="0.15">
      <c r="A38" s="137">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39"/>
      <c r="AM38" s="939"/>
      <c r="AN38" s="939"/>
      <c r="AO38" s="939"/>
      <c r="AP38" s="939"/>
      <c r="AQ38" s="939"/>
      <c r="AR38" s="939"/>
      <c r="AS38" s="939"/>
      <c r="AT38" s="939"/>
      <c r="AU38" s="939"/>
      <c r="AV38" s="939"/>
      <c r="AW38" s="939"/>
      <c r="AX38" s="939"/>
      <c r="AY38" s="939"/>
      <c r="AZ38" s="1016"/>
      <c r="BA38" s="1016"/>
      <c r="BB38" s="1016"/>
      <c r="BC38" s="1016"/>
      <c r="BD38" s="1016"/>
      <c r="BE38" s="940"/>
      <c r="BF38" s="940"/>
      <c r="BG38" s="940"/>
      <c r="BH38" s="940"/>
      <c r="BI38" s="941"/>
      <c r="BJ38" s="119"/>
      <c r="BK38" s="119"/>
      <c r="BL38" s="119"/>
      <c r="BM38" s="119"/>
      <c r="BN38" s="119"/>
      <c r="BO38" s="126"/>
      <c r="BP38" s="126"/>
      <c r="BQ38" s="133">
        <v>32</v>
      </c>
      <c r="BR38" s="136"/>
      <c r="BS38" s="967"/>
      <c r="BT38" s="968"/>
      <c r="BU38" s="968"/>
      <c r="BV38" s="968"/>
      <c r="BW38" s="968"/>
      <c r="BX38" s="968"/>
      <c r="BY38" s="968"/>
      <c r="BZ38" s="968"/>
      <c r="CA38" s="968"/>
      <c r="CB38" s="968"/>
      <c r="CC38" s="968"/>
      <c r="CD38" s="968"/>
      <c r="CE38" s="968"/>
      <c r="CF38" s="968"/>
      <c r="CG38" s="970"/>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113"/>
    </row>
    <row r="39" spans="1:131" ht="26.25" customHeight="1" x14ac:dyDescent="0.15">
      <c r="A39" s="137">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39"/>
      <c r="AM39" s="939"/>
      <c r="AN39" s="939"/>
      <c r="AO39" s="939"/>
      <c r="AP39" s="939"/>
      <c r="AQ39" s="939"/>
      <c r="AR39" s="939"/>
      <c r="AS39" s="939"/>
      <c r="AT39" s="939"/>
      <c r="AU39" s="939"/>
      <c r="AV39" s="939"/>
      <c r="AW39" s="939"/>
      <c r="AX39" s="939"/>
      <c r="AY39" s="939"/>
      <c r="AZ39" s="1016"/>
      <c r="BA39" s="1016"/>
      <c r="BB39" s="1016"/>
      <c r="BC39" s="1016"/>
      <c r="BD39" s="1016"/>
      <c r="BE39" s="940"/>
      <c r="BF39" s="940"/>
      <c r="BG39" s="940"/>
      <c r="BH39" s="940"/>
      <c r="BI39" s="941"/>
      <c r="BJ39" s="119"/>
      <c r="BK39" s="119"/>
      <c r="BL39" s="119"/>
      <c r="BM39" s="119"/>
      <c r="BN39" s="119"/>
      <c r="BO39" s="126"/>
      <c r="BP39" s="126"/>
      <c r="BQ39" s="133">
        <v>33</v>
      </c>
      <c r="BR39" s="136"/>
      <c r="BS39" s="967"/>
      <c r="BT39" s="968"/>
      <c r="BU39" s="968"/>
      <c r="BV39" s="968"/>
      <c r="BW39" s="968"/>
      <c r="BX39" s="968"/>
      <c r="BY39" s="968"/>
      <c r="BZ39" s="968"/>
      <c r="CA39" s="968"/>
      <c r="CB39" s="968"/>
      <c r="CC39" s="968"/>
      <c r="CD39" s="968"/>
      <c r="CE39" s="968"/>
      <c r="CF39" s="968"/>
      <c r="CG39" s="970"/>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113"/>
    </row>
    <row r="40" spans="1:131" ht="26.25" customHeight="1" x14ac:dyDescent="0.15">
      <c r="A40" s="133">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39"/>
      <c r="AM40" s="939"/>
      <c r="AN40" s="939"/>
      <c r="AO40" s="939"/>
      <c r="AP40" s="939"/>
      <c r="AQ40" s="939"/>
      <c r="AR40" s="939"/>
      <c r="AS40" s="939"/>
      <c r="AT40" s="939"/>
      <c r="AU40" s="939"/>
      <c r="AV40" s="939"/>
      <c r="AW40" s="939"/>
      <c r="AX40" s="939"/>
      <c r="AY40" s="939"/>
      <c r="AZ40" s="1016"/>
      <c r="BA40" s="1016"/>
      <c r="BB40" s="1016"/>
      <c r="BC40" s="1016"/>
      <c r="BD40" s="1016"/>
      <c r="BE40" s="940"/>
      <c r="BF40" s="940"/>
      <c r="BG40" s="940"/>
      <c r="BH40" s="940"/>
      <c r="BI40" s="941"/>
      <c r="BJ40" s="119"/>
      <c r="BK40" s="119"/>
      <c r="BL40" s="119"/>
      <c r="BM40" s="119"/>
      <c r="BN40" s="119"/>
      <c r="BO40" s="126"/>
      <c r="BP40" s="126"/>
      <c r="BQ40" s="133">
        <v>34</v>
      </c>
      <c r="BR40" s="136"/>
      <c r="BS40" s="967"/>
      <c r="BT40" s="968"/>
      <c r="BU40" s="968"/>
      <c r="BV40" s="968"/>
      <c r="BW40" s="968"/>
      <c r="BX40" s="968"/>
      <c r="BY40" s="968"/>
      <c r="BZ40" s="968"/>
      <c r="CA40" s="968"/>
      <c r="CB40" s="968"/>
      <c r="CC40" s="968"/>
      <c r="CD40" s="968"/>
      <c r="CE40" s="968"/>
      <c r="CF40" s="968"/>
      <c r="CG40" s="970"/>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113"/>
    </row>
    <row r="41" spans="1:131" ht="26.25" customHeight="1" x14ac:dyDescent="0.15">
      <c r="A41" s="133">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39"/>
      <c r="AM41" s="939"/>
      <c r="AN41" s="939"/>
      <c r="AO41" s="939"/>
      <c r="AP41" s="939"/>
      <c r="AQ41" s="939"/>
      <c r="AR41" s="939"/>
      <c r="AS41" s="939"/>
      <c r="AT41" s="939"/>
      <c r="AU41" s="939"/>
      <c r="AV41" s="939"/>
      <c r="AW41" s="939"/>
      <c r="AX41" s="939"/>
      <c r="AY41" s="939"/>
      <c r="AZ41" s="1016"/>
      <c r="BA41" s="1016"/>
      <c r="BB41" s="1016"/>
      <c r="BC41" s="1016"/>
      <c r="BD41" s="1016"/>
      <c r="BE41" s="940"/>
      <c r="BF41" s="940"/>
      <c r="BG41" s="940"/>
      <c r="BH41" s="940"/>
      <c r="BI41" s="941"/>
      <c r="BJ41" s="119"/>
      <c r="BK41" s="119"/>
      <c r="BL41" s="119"/>
      <c r="BM41" s="119"/>
      <c r="BN41" s="119"/>
      <c r="BO41" s="126"/>
      <c r="BP41" s="126"/>
      <c r="BQ41" s="133">
        <v>35</v>
      </c>
      <c r="BR41" s="136"/>
      <c r="BS41" s="967"/>
      <c r="BT41" s="968"/>
      <c r="BU41" s="968"/>
      <c r="BV41" s="968"/>
      <c r="BW41" s="968"/>
      <c r="BX41" s="968"/>
      <c r="BY41" s="968"/>
      <c r="BZ41" s="968"/>
      <c r="CA41" s="968"/>
      <c r="CB41" s="968"/>
      <c r="CC41" s="968"/>
      <c r="CD41" s="968"/>
      <c r="CE41" s="968"/>
      <c r="CF41" s="968"/>
      <c r="CG41" s="970"/>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113"/>
    </row>
    <row r="42" spans="1:131" ht="26.25" customHeight="1" x14ac:dyDescent="0.15">
      <c r="A42" s="133">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39"/>
      <c r="AM42" s="939"/>
      <c r="AN42" s="939"/>
      <c r="AO42" s="939"/>
      <c r="AP42" s="939"/>
      <c r="AQ42" s="939"/>
      <c r="AR42" s="939"/>
      <c r="AS42" s="939"/>
      <c r="AT42" s="939"/>
      <c r="AU42" s="939"/>
      <c r="AV42" s="939"/>
      <c r="AW42" s="939"/>
      <c r="AX42" s="939"/>
      <c r="AY42" s="939"/>
      <c r="AZ42" s="1016"/>
      <c r="BA42" s="1016"/>
      <c r="BB42" s="1016"/>
      <c r="BC42" s="1016"/>
      <c r="BD42" s="1016"/>
      <c r="BE42" s="940"/>
      <c r="BF42" s="940"/>
      <c r="BG42" s="940"/>
      <c r="BH42" s="940"/>
      <c r="BI42" s="941"/>
      <c r="BJ42" s="119"/>
      <c r="BK42" s="119"/>
      <c r="BL42" s="119"/>
      <c r="BM42" s="119"/>
      <c r="BN42" s="119"/>
      <c r="BO42" s="126"/>
      <c r="BP42" s="126"/>
      <c r="BQ42" s="133">
        <v>36</v>
      </c>
      <c r="BR42" s="136"/>
      <c r="BS42" s="967"/>
      <c r="BT42" s="968"/>
      <c r="BU42" s="968"/>
      <c r="BV42" s="968"/>
      <c r="BW42" s="968"/>
      <c r="BX42" s="968"/>
      <c r="BY42" s="968"/>
      <c r="BZ42" s="968"/>
      <c r="CA42" s="968"/>
      <c r="CB42" s="968"/>
      <c r="CC42" s="968"/>
      <c r="CD42" s="968"/>
      <c r="CE42" s="968"/>
      <c r="CF42" s="968"/>
      <c r="CG42" s="970"/>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113"/>
    </row>
    <row r="43" spans="1:131" ht="26.25" customHeight="1" x14ac:dyDescent="0.15">
      <c r="A43" s="133">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39"/>
      <c r="AM43" s="939"/>
      <c r="AN43" s="939"/>
      <c r="AO43" s="939"/>
      <c r="AP43" s="939"/>
      <c r="AQ43" s="939"/>
      <c r="AR43" s="939"/>
      <c r="AS43" s="939"/>
      <c r="AT43" s="939"/>
      <c r="AU43" s="939"/>
      <c r="AV43" s="939"/>
      <c r="AW43" s="939"/>
      <c r="AX43" s="939"/>
      <c r="AY43" s="939"/>
      <c r="AZ43" s="1016"/>
      <c r="BA43" s="1016"/>
      <c r="BB43" s="1016"/>
      <c r="BC43" s="1016"/>
      <c r="BD43" s="1016"/>
      <c r="BE43" s="940"/>
      <c r="BF43" s="940"/>
      <c r="BG43" s="940"/>
      <c r="BH43" s="940"/>
      <c r="BI43" s="941"/>
      <c r="BJ43" s="119"/>
      <c r="BK43" s="119"/>
      <c r="BL43" s="119"/>
      <c r="BM43" s="119"/>
      <c r="BN43" s="119"/>
      <c r="BO43" s="126"/>
      <c r="BP43" s="126"/>
      <c r="BQ43" s="133">
        <v>37</v>
      </c>
      <c r="BR43" s="136"/>
      <c r="BS43" s="967"/>
      <c r="BT43" s="968"/>
      <c r="BU43" s="968"/>
      <c r="BV43" s="968"/>
      <c r="BW43" s="968"/>
      <c r="BX43" s="968"/>
      <c r="BY43" s="968"/>
      <c r="BZ43" s="968"/>
      <c r="CA43" s="968"/>
      <c r="CB43" s="968"/>
      <c r="CC43" s="968"/>
      <c r="CD43" s="968"/>
      <c r="CE43" s="968"/>
      <c r="CF43" s="968"/>
      <c r="CG43" s="970"/>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113"/>
    </row>
    <row r="44" spans="1:131" ht="26.25" customHeight="1" x14ac:dyDescent="0.15">
      <c r="A44" s="133">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39"/>
      <c r="AM44" s="939"/>
      <c r="AN44" s="939"/>
      <c r="AO44" s="939"/>
      <c r="AP44" s="939"/>
      <c r="AQ44" s="939"/>
      <c r="AR44" s="939"/>
      <c r="AS44" s="939"/>
      <c r="AT44" s="939"/>
      <c r="AU44" s="939"/>
      <c r="AV44" s="939"/>
      <c r="AW44" s="939"/>
      <c r="AX44" s="939"/>
      <c r="AY44" s="939"/>
      <c r="AZ44" s="1016"/>
      <c r="BA44" s="1016"/>
      <c r="BB44" s="1016"/>
      <c r="BC44" s="1016"/>
      <c r="BD44" s="1016"/>
      <c r="BE44" s="940"/>
      <c r="BF44" s="940"/>
      <c r="BG44" s="940"/>
      <c r="BH44" s="940"/>
      <c r="BI44" s="941"/>
      <c r="BJ44" s="119"/>
      <c r="BK44" s="119"/>
      <c r="BL44" s="119"/>
      <c r="BM44" s="119"/>
      <c r="BN44" s="119"/>
      <c r="BO44" s="126"/>
      <c r="BP44" s="126"/>
      <c r="BQ44" s="133">
        <v>38</v>
      </c>
      <c r="BR44" s="136"/>
      <c r="BS44" s="967"/>
      <c r="BT44" s="968"/>
      <c r="BU44" s="968"/>
      <c r="BV44" s="968"/>
      <c r="BW44" s="968"/>
      <c r="BX44" s="968"/>
      <c r="BY44" s="968"/>
      <c r="BZ44" s="968"/>
      <c r="CA44" s="968"/>
      <c r="CB44" s="968"/>
      <c r="CC44" s="968"/>
      <c r="CD44" s="968"/>
      <c r="CE44" s="968"/>
      <c r="CF44" s="968"/>
      <c r="CG44" s="970"/>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113"/>
    </row>
    <row r="45" spans="1:131" ht="26.25" customHeight="1" x14ac:dyDescent="0.15">
      <c r="A45" s="133">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39"/>
      <c r="AM45" s="939"/>
      <c r="AN45" s="939"/>
      <c r="AO45" s="939"/>
      <c r="AP45" s="939"/>
      <c r="AQ45" s="939"/>
      <c r="AR45" s="939"/>
      <c r="AS45" s="939"/>
      <c r="AT45" s="939"/>
      <c r="AU45" s="939"/>
      <c r="AV45" s="939"/>
      <c r="AW45" s="939"/>
      <c r="AX45" s="939"/>
      <c r="AY45" s="939"/>
      <c r="AZ45" s="1016"/>
      <c r="BA45" s="1016"/>
      <c r="BB45" s="1016"/>
      <c r="BC45" s="1016"/>
      <c r="BD45" s="1016"/>
      <c r="BE45" s="940"/>
      <c r="BF45" s="940"/>
      <c r="BG45" s="940"/>
      <c r="BH45" s="940"/>
      <c r="BI45" s="941"/>
      <c r="BJ45" s="119"/>
      <c r="BK45" s="119"/>
      <c r="BL45" s="119"/>
      <c r="BM45" s="119"/>
      <c r="BN45" s="119"/>
      <c r="BO45" s="126"/>
      <c r="BP45" s="126"/>
      <c r="BQ45" s="133">
        <v>39</v>
      </c>
      <c r="BR45" s="136"/>
      <c r="BS45" s="967"/>
      <c r="BT45" s="968"/>
      <c r="BU45" s="968"/>
      <c r="BV45" s="968"/>
      <c r="BW45" s="968"/>
      <c r="BX45" s="968"/>
      <c r="BY45" s="968"/>
      <c r="BZ45" s="968"/>
      <c r="CA45" s="968"/>
      <c r="CB45" s="968"/>
      <c r="CC45" s="968"/>
      <c r="CD45" s="968"/>
      <c r="CE45" s="968"/>
      <c r="CF45" s="968"/>
      <c r="CG45" s="970"/>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113"/>
    </row>
    <row r="46" spans="1:131" ht="26.25" customHeight="1" x14ac:dyDescent="0.15">
      <c r="A46" s="133">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39"/>
      <c r="AM46" s="939"/>
      <c r="AN46" s="939"/>
      <c r="AO46" s="939"/>
      <c r="AP46" s="939"/>
      <c r="AQ46" s="939"/>
      <c r="AR46" s="939"/>
      <c r="AS46" s="939"/>
      <c r="AT46" s="939"/>
      <c r="AU46" s="939"/>
      <c r="AV46" s="939"/>
      <c r="AW46" s="939"/>
      <c r="AX46" s="939"/>
      <c r="AY46" s="939"/>
      <c r="AZ46" s="1016"/>
      <c r="BA46" s="1016"/>
      <c r="BB46" s="1016"/>
      <c r="BC46" s="1016"/>
      <c r="BD46" s="1016"/>
      <c r="BE46" s="940"/>
      <c r="BF46" s="940"/>
      <c r="BG46" s="940"/>
      <c r="BH46" s="940"/>
      <c r="BI46" s="941"/>
      <c r="BJ46" s="119"/>
      <c r="BK46" s="119"/>
      <c r="BL46" s="119"/>
      <c r="BM46" s="119"/>
      <c r="BN46" s="119"/>
      <c r="BO46" s="126"/>
      <c r="BP46" s="126"/>
      <c r="BQ46" s="133">
        <v>40</v>
      </c>
      <c r="BR46" s="136"/>
      <c r="BS46" s="967"/>
      <c r="BT46" s="968"/>
      <c r="BU46" s="968"/>
      <c r="BV46" s="968"/>
      <c r="BW46" s="968"/>
      <c r="BX46" s="968"/>
      <c r="BY46" s="968"/>
      <c r="BZ46" s="968"/>
      <c r="CA46" s="968"/>
      <c r="CB46" s="968"/>
      <c r="CC46" s="968"/>
      <c r="CD46" s="968"/>
      <c r="CE46" s="968"/>
      <c r="CF46" s="968"/>
      <c r="CG46" s="970"/>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113"/>
    </row>
    <row r="47" spans="1:131" ht="26.25" customHeight="1" x14ac:dyDescent="0.15">
      <c r="A47" s="133">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39"/>
      <c r="AM47" s="939"/>
      <c r="AN47" s="939"/>
      <c r="AO47" s="939"/>
      <c r="AP47" s="939"/>
      <c r="AQ47" s="939"/>
      <c r="AR47" s="939"/>
      <c r="AS47" s="939"/>
      <c r="AT47" s="939"/>
      <c r="AU47" s="939"/>
      <c r="AV47" s="939"/>
      <c r="AW47" s="939"/>
      <c r="AX47" s="939"/>
      <c r="AY47" s="939"/>
      <c r="AZ47" s="1016"/>
      <c r="BA47" s="1016"/>
      <c r="BB47" s="1016"/>
      <c r="BC47" s="1016"/>
      <c r="BD47" s="1016"/>
      <c r="BE47" s="940"/>
      <c r="BF47" s="940"/>
      <c r="BG47" s="940"/>
      <c r="BH47" s="940"/>
      <c r="BI47" s="941"/>
      <c r="BJ47" s="119"/>
      <c r="BK47" s="119"/>
      <c r="BL47" s="119"/>
      <c r="BM47" s="119"/>
      <c r="BN47" s="119"/>
      <c r="BO47" s="126"/>
      <c r="BP47" s="126"/>
      <c r="BQ47" s="133">
        <v>41</v>
      </c>
      <c r="BR47" s="136"/>
      <c r="BS47" s="967"/>
      <c r="BT47" s="968"/>
      <c r="BU47" s="968"/>
      <c r="BV47" s="968"/>
      <c r="BW47" s="968"/>
      <c r="BX47" s="968"/>
      <c r="BY47" s="968"/>
      <c r="BZ47" s="968"/>
      <c r="CA47" s="968"/>
      <c r="CB47" s="968"/>
      <c r="CC47" s="968"/>
      <c r="CD47" s="968"/>
      <c r="CE47" s="968"/>
      <c r="CF47" s="968"/>
      <c r="CG47" s="970"/>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113"/>
    </row>
    <row r="48" spans="1:131" ht="26.25" customHeight="1" x14ac:dyDescent="0.15">
      <c r="A48" s="133">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39"/>
      <c r="AM48" s="939"/>
      <c r="AN48" s="939"/>
      <c r="AO48" s="939"/>
      <c r="AP48" s="939"/>
      <c r="AQ48" s="939"/>
      <c r="AR48" s="939"/>
      <c r="AS48" s="939"/>
      <c r="AT48" s="939"/>
      <c r="AU48" s="939"/>
      <c r="AV48" s="939"/>
      <c r="AW48" s="939"/>
      <c r="AX48" s="939"/>
      <c r="AY48" s="939"/>
      <c r="AZ48" s="1016"/>
      <c r="BA48" s="1016"/>
      <c r="BB48" s="1016"/>
      <c r="BC48" s="1016"/>
      <c r="BD48" s="1016"/>
      <c r="BE48" s="940"/>
      <c r="BF48" s="940"/>
      <c r="BG48" s="940"/>
      <c r="BH48" s="940"/>
      <c r="BI48" s="941"/>
      <c r="BJ48" s="119"/>
      <c r="BK48" s="119"/>
      <c r="BL48" s="119"/>
      <c r="BM48" s="119"/>
      <c r="BN48" s="119"/>
      <c r="BO48" s="126"/>
      <c r="BP48" s="126"/>
      <c r="BQ48" s="133">
        <v>42</v>
      </c>
      <c r="BR48" s="136"/>
      <c r="BS48" s="967"/>
      <c r="BT48" s="968"/>
      <c r="BU48" s="968"/>
      <c r="BV48" s="968"/>
      <c r="BW48" s="968"/>
      <c r="BX48" s="968"/>
      <c r="BY48" s="968"/>
      <c r="BZ48" s="968"/>
      <c r="CA48" s="968"/>
      <c r="CB48" s="968"/>
      <c r="CC48" s="968"/>
      <c r="CD48" s="968"/>
      <c r="CE48" s="968"/>
      <c r="CF48" s="968"/>
      <c r="CG48" s="970"/>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113"/>
    </row>
    <row r="49" spans="1:131" ht="26.25" customHeight="1" x14ac:dyDescent="0.15">
      <c r="A49" s="133">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39"/>
      <c r="AM49" s="939"/>
      <c r="AN49" s="939"/>
      <c r="AO49" s="939"/>
      <c r="AP49" s="939"/>
      <c r="AQ49" s="939"/>
      <c r="AR49" s="939"/>
      <c r="AS49" s="939"/>
      <c r="AT49" s="939"/>
      <c r="AU49" s="939"/>
      <c r="AV49" s="939"/>
      <c r="AW49" s="939"/>
      <c r="AX49" s="939"/>
      <c r="AY49" s="939"/>
      <c r="AZ49" s="1016"/>
      <c r="BA49" s="1016"/>
      <c r="BB49" s="1016"/>
      <c r="BC49" s="1016"/>
      <c r="BD49" s="1016"/>
      <c r="BE49" s="940"/>
      <c r="BF49" s="940"/>
      <c r="BG49" s="940"/>
      <c r="BH49" s="940"/>
      <c r="BI49" s="941"/>
      <c r="BJ49" s="119"/>
      <c r="BK49" s="119"/>
      <c r="BL49" s="119"/>
      <c r="BM49" s="119"/>
      <c r="BN49" s="119"/>
      <c r="BO49" s="126"/>
      <c r="BP49" s="126"/>
      <c r="BQ49" s="133">
        <v>43</v>
      </c>
      <c r="BR49" s="136"/>
      <c r="BS49" s="967"/>
      <c r="BT49" s="968"/>
      <c r="BU49" s="968"/>
      <c r="BV49" s="968"/>
      <c r="BW49" s="968"/>
      <c r="BX49" s="968"/>
      <c r="BY49" s="968"/>
      <c r="BZ49" s="968"/>
      <c r="CA49" s="968"/>
      <c r="CB49" s="968"/>
      <c r="CC49" s="968"/>
      <c r="CD49" s="968"/>
      <c r="CE49" s="968"/>
      <c r="CF49" s="968"/>
      <c r="CG49" s="970"/>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113"/>
    </row>
    <row r="50" spans="1:131" ht="26.25" customHeight="1" x14ac:dyDescent="0.15">
      <c r="A50" s="133">
        <v>23</v>
      </c>
      <c r="B50" s="1005"/>
      <c r="C50" s="1006"/>
      <c r="D50" s="1006"/>
      <c r="E50" s="1006"/>
      <c r="F50" s="1006"/>
      <c r="G50" s="1006"/>
      <c r="H50" s="1006"/>
      <c r="I50" s="1006"/>
      <c r="J50" s="1006"/>
      <c r="K50" s="1006"/>
      <c r="L50" s="1006"/>
      <c r="M50" s="1006"/>
      <c r="N50" s="1006"/>
      <c r="O50" s="1006"/>
      <c r="P50" s="1007"/>
      <c r="Q50" s="1008"/>
      <c r="R50" s="999"/>
      <c r="S50" s="999"/>
      <c r="T50" s="999"/>
      <c r="U50" s="999"/>
      <c r="V50" s="999"/>
      <c r="W50" s="999"/>
      <c r="X50" s="999"/>
      <c r="Y50" s="999"/>
      <c r="Z50" s="999"/>
      <c r="AA50" s="999"/>
      <c r="AB50" s="999"/>
      <c r="AC50" s="999"/>
      <c r="AD50" s="999"/>
      <c r="AE50" s="1009"/>
      <c r="AF50" s="1010"/>
      <c r="AG50" s="1011"/>
      <c r="AH50" s="1011"/>
      <c r="AI50" s="1011"/>
      <c r="AJ50" s="1012"/>
      <c r="AK50" s="998"/>
      <c r="AL50" s="999"/>
      <c r="AM50" s="999"/>
      <c r="AN50" s="999"/>
      <c r="AO50" s="999"/>
      <c r="AP50" s="999"/>
      <c r="AQ50" s="999"/>
      <c r="AR50" s="999"/>
      <c r="AS50" s="999"/>
      <c r="AT50" s="999"/>
      <c r="AU50" s="999"/>
      <c r="AV50" s="999"/>
      <c r="AW50" s="999"/>
      <c r="AX50" s="999"/>
      <c r="AY50" s="999"/>
      <c r="AZ50" s="1000"/>
      <c r="BA50" s="1000"/>
      <c r="BB50" s="1000"/>
      <c r="BC50" s="1000"/>
      <c r="BD50" s="1000"/>
      <c r="BE50" s="940"/>
      <c r="BF50" s="940"/>
      <c r="BG50" s="940"/>
      <c r="BH50" s="940"/>
      <c r="BI50" s="941"/>
      <c r="BJ50" s="119"/>
      <c r="BK50" s="119"/>
      <c r="BL50" s="119"/>
      <c r="BM50" s="119"/>
      <c r="BN50" s="119"/>
      <c r="BO50" s="126"/>
      <c r="BP50" s="126"/>
      <c r="BQ50" s="133">
        <v>44</v>
      </c>
      <c r="BR50" s="136"/>
      <c r="BS50" s="967"/>
      <c r="BT50" s="968"/>
      <c r="BU50" s="968"/>
      <c r="BV50" s="968"/>
      <c r="BW50" s="968"/>
      <c r="BX50" s="968"/>
      <c r="BY50" s="968"/>
      <c r="BZ50" s="968"/>
      <c r="CA50" s="968"/>
      <c r="CB50" s="968"/>
      <c r="CC50" s="968"/>
      <c r="CD50" s="968"/>
      <c r="CE50" s="968"/>
      <c r="CF50" s="968"/>
      <c r="CG50" s="970"/>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113"/>
    </row>
    <row r="51" spans="1:131" ht="26.25" customHeight="1" x14ac:dyDescent="0.15">
      <c r="A51" s="133">
        <v>24</v>
      </c>
      <c r="B51" s="1005"/>
      <c r="C51" s="1006"/>
      <c r="D51" s="1006"/>
      <c r="E51" s="1006"/>
      <c r="F51" s="1006"/>
      <c r="G51" s="1006"/>
      <c r="H51" s="1006"/>
      <c r="I51" s="1006"/>
      <c r="J51" s="1006"/>
      <c r="K51" s="1006"/>
      <c r="L51" s="1006"/>
      <c r="M51" s="1006"/>
      <c r="N51" s="1006"/>
      <c r="O51" s="1006"/>
      <c r="P51" s="1007"/>
      <c r="Q51" s="1008"/>
      <c r="R51" s="999"/>
      <c r="S51" s="999"/>
      <c r="T51" s="999"/>
      <c r="U51" s="999"/>
      <c r="V51" s="999"/>
      <c r="W51" s="999"/>
      <c r="X51" s="999"/>
      <c r="Y51" s="999"/>
      <c r="Z51" s="999"/>
      <c r="AA51" s="999"/>
      <c r="AB51" s="999"/>
      <c r="AC51" s="999"/>
      <c r="AD51" s="999"/>
      <c r="AE51" s="1009"/>
      <c r="AF51" s="1010"/>
      <c r="AG51" s="1011"/>
      <c r="AH51" s="1011"/>
      <c r="AI51" s="1011"/>
      <c r="AJ51" s="1012"/>
      <c r="AK51" s="998"/>
      <c r="AL51" s="999"/>
      <c r="AM51" s="999"/>
      <c r="AN51" s="999"/>
      <c r="AO51" s="999"/>
      <c r="AP51" s="999"/>
      <c r="AQ51" s="999"/>
      <c r="AR51" s="999"/>
      <c r="AS51" s="999"/>
      <c r="AT51" s="999"/>
      <c r="AU51" s="999"/>
      <c r="AV51" s="999"/>
      <c r="AW51" s="999"/>
      <c r="AX51" s="999"/>
      <c r="AY51" s="999"/>
      <c r="AZ51" s="1000"/>
      <c r="BA51" s="1000"/>
      <c r="BB51" s="1000"/>
      <c r="BC51" s="1000"/>
      <c r="BD51" s="1000"/>
      <c r="BE51" s="940"/>
      <c r="BF51" s="940"/>
      <c r="BG51" s="940"/>
      <c r="BH51" s="940"/>
      <c r="BI51" s="941"/>
      <c r="BJ51" s="119"/>
      <c r="BK51" s="119"/>
      <c r="BL51" s="119"/>
      <c r="BM51" s="119"/>
      <c r="BN51" s="119"/>
      <c r="BO51" s="126"/>
      <c r="BP51" s="126"/>
      <c r="BQ51" s="133">
        <v>45</v>
      </c>
      <c r="BR51" s="136"/>
      <c r="BS51" s="967"/>
      <c r="BT51" s="968"/>
      <c r="BU51" s="968"/>
      <c r="BV51" s="968"/>
      <c r="BW51" s="968"/>
      <c r="BX51" s="968"/>
      <c r="BY51" s="968"/>
      <c r="BZ51" s="968"/>
      <c r="CA51" s="968"/>
      <c r="CB51" s="968"/>
      <c r="CC51" s="968"/>
      <c r="CD51" s="968"/>
      <c r="CE51" s="968"/>
      <c r="CF51" s="968"/>
      <c r="CG51" s="970"/>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113"/>
    </row>
    <row r="52" spans="1:131" ht="26.25" customHeight="1" x14ac:dyDescent="0.15">
      <c r="A52" s="133">
        <v>25</v>
      </c>
      <c r="B52" s="1005"/>
      <c r="C52" s="1006"/>
      <c r="D52" s="1006"/>
      <c r="E52" s="1006"/>
      <c r="F52" s="1006"/>
      <c r="G52" s="1006"/>
      <c r="H52" s="1006"/>
      <c r="I52" s="1006"/>
      <c r="J52" s="1006"/>
      <c r="K52" s="1006"/>
      <c r="L52" s="1006"/>
      <c r="M52" s="1006"/>
      <c r="N52" s="1006"/>
      <c r="O52" s="1006"/>
      <c r="P52" s="1007"/>
      <c r="Q52" s="1008"/>
      <c r="R52" s="999"/>
      <c r="S52" s="999"/>
      <c r="T52" s="999"/>
      <c r="U52" s="999"/>
      <c r="V52" s="999"/>
      <c r="W52" s="999"/>
      <c r="X52" s="999"/>
      <c r="Y52" s="999"/>
      <c r="Z52" s="999"/>
      <c r="AA52" s="999"/>
      <c r="AB52" s="999"/>
      <c r="AC52" s="999"/>
      <c r="AD52" s="999"/>
      <c r="AE52" s="1009"/>
      <c r="AF52" s="1010"/>
      <c r="AG52" s="1011"/>
      <c r="AH52" s="1011"/>
      <c r="AI52" s="1011"/>
      <c r="AJ52" s="1012"/>
      <c r="AK52" s="998"/>
      <c r="AL52" s="999"/>
      <c r="AM52" s="999"/>
      <c r="AN52" s="999"/>
      <c r="AO52" s="999"/>
      <c r="AP52" s="999"/>
      <c r="AQ52" s="999"/>
      <c r="AR52" s="999"/>
      <c r="AS52" s="999"/>
      <c r="AT52" s="999"/>
      <c r="AU52" s="999"/>
      <c r="AV52" s="999"/>
      <c r="AW52" s="999"/>
      <c r="AX52" s="999"/>
      <c r="AY52" s="999"/>
      <c r="AZ52" s="1000"/>
      <c r="BA52" s="1000"/>
      <c r="BB52" s="1000"/>
      <c r="BC52" s="1000"/>
      <c r="BD52" s="1000"/>
      <c r="BE52" s="940"/>
      <c r="BF52" s="940"/>
      <c r="BG52" s="940"/>
      <c r="BH52" s="940"/>
      <c r="BI52" s="941"/>
      <c r="BJ52" s="119"/>
      <c r="BK52" s="119"/>
      <c r="BL52" s="119"/>
      <c r="BM52" s="119"/>
      <c r="BN52" s="119"/>
      <c r="BO52" s="126"/>
      <c r="BP52" s="126"/>
      <c r="BQ52" s="133">
        <v>46</v>
      </c>
      <c r="BR52" s="136"/>
      <c r="BS52" s="967"/>
      <c r="BT52" s="968"/>
      <c r="BU52" s="968"/>
      <c r="BV52" s="968"/>
      <c r="BW52" s="968"/>
      <c r="BX52" s="968"/>
      <c r="BY52" s="968"/>
      <c r="BZ52" s="968"/>
      <c r="CA52" s="968"/>
      <c r="CB52" s="968"/>
      <c r="CC52" s="968"/>
      <c r="CD52" s="968"/>
      <c r="CE52" s="968"/>
      <c r="CF52" s="968"/>
      <c r="CG52" s="970"/>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113"/>
    </row>
    <row r="53" spans="1:131" ht="26.25" customHeight="1" x14ac:dyDescent="0.15">
      <c r="A53" s="133">
        <v>26</v>
      </c>
      <c r="B53" s="1005"/>
      <c r="C53" s="1006"/>
      <c r="D53" s="1006"/>
      <c r="E53" s="1006"/>
      <c r="F53" s="1006"/>
      <c r="G53" s="1006"/>
      <c r="H53" s="1006"/>
      <c r="I53" s="1006"/>
      <c r="J53" s="1006"/>
      <c r="K53" s="1006"/>
      <c r="L53" s="1006"/>
      <c r="M53" s="1006"/>
      <c r="N53" s="1006"/>
      <c r="O53" s="1006"/>
      <c r="P53" s="1007"/>
      <c r="Q53" s="1008"/>
      <c r="R53" s="999"/>
      <c r="S53" s="999"/>
      <c r="T53" s="999"/>
      <c r="U53" s="999"/>
      <c r="V53" s="999"/>
      <c r="W53" s="999"/>
      <c r="X53" s="999"/>
      <c r="Y53" s="999"/>
      <c r="Z53" s="999"/>
      <c r="AA53" s="999"/>
      <c r="AB53" s="999"/>
      <c r="AC53" s="999"/>
      <c r="AD53" s="999"/>
      <c r="AE53" s="1009"/>
      <c r="AF53" s="1010"/>
      <c r="AG53" s="1011"/>
      <c r="AH53" s="1011"/>
      <c r="AI53" s="1011"/>
      <c r="AJ53" s="1012"/>
      <c r="AK53" s="998"/>
      <c r="AL53" s="999"/>
      <c r="AM53" s="999"/>
      <c r="AN53" s="999"/>
      <c r="AO53" s="999"/>
      <c r="AP53" s="999"/>
      <c r="AQ53" s="999"/>
      <c r="AR53" s="999"/>
      <c r="AS53" s="999"/>
      <c r="AT53" s="999"/>
      <c r="AU53" s="999"/>
      <c r="AV53" s="999"/>
      <c r="AW53" s="999"/>
      <c r="AX53" s="999"/>
      <c r="AY53" s="999"/>
      <c r="AZ53" s="1000"/>
      <c r="BA53" s="1000"/>
      <c r="BB53" s="1000"/>
      <c r="BC53" s="1000"/>
      <c r="BD53" s="1000"/>
      <c r="BE53" s="940"/>
      <c r="BF53" s="940"/>
      <c r="BG53" s="940"/>
      <c r="BH53" s="940"/>
      <c r="BI53" s="941"/>
      <c r="BJ53" s="119"/>
      <c r="BK53" s="119"/>
      <c r="BL53" s="119"/>
      <c r="BM53" s="119"/>
      <c r="BN53" s="119"/>
      <c r="BO53" s="126"/>
      <c r="BP53" s="126"/>
      <c r="BQ53" s="133">
        <v>47</v>
      </c>
      <c r="BR53" s="136"/>
      <c r="BS53" s="967"/>
      <c r="BT53" s="968"/>
      <c r="BU53" s="968"/>
      <c r="BV53" s="968"/>
      <c r="BW53" s="968"/>
      <c r="BX53" s="968"/>
      <c r="BY53" s="968"/>
      <c r="BZ53" s="968"/>
      <c r="CA53" s="968"/>
      <c r="CB53" s="968"/>
      <c r="CC53" s="968"/>
      <c r="CD53" s="968"/>
      <c r="CE53" s="968"/>
      <c r="CF53" s="968"/>
      <c r="CG53" s="970"/>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113"/>
    </row>
    <row r="54" spans="1:131" ht="26.25" customHeight="1" x14ac:dyDescent="0.15">
      <c r="A54" s="133">
        <v>27</v>
      </c>
      <c r="B54" s="1005"/>
      <c r="C54" s="1006"/>
      <c r="D54" s="1006"/>
      <c r="E54" s="1006"/>
      <c r="F54" s="1006"/>
      <c r="G54" s="1006"/>
      <c r="H54" s="1006"/>
      <c r="I54" s="1006"/>
      <c r="J54" s="1006"/>
      <c r="K54" s="1006"/>
      <c r="L54" s="1006"/>
      <c r="M54" s="1006"/>
      <c r="N54" s="1006"/>
      <c r="O54" s="1006"/>
      <c r="P54" s="1007"/>
      <c r="Q54" s="1008"/>
      <c r="R54" s="999"/>
      <c r="S54" s="999"/>
      <c r="T54" s="999"/>
      <c r="U54" s="999"/>
      <c r="V54" s="999"/>
      <c r="W54" s="999"/>
      <c r="X54" s="999"/>
      <c r="Y54" s="999"/>
      <c r="Z54" s="999"/>
      <c r="AA54" s="999"/>
      <c r="AB54" s="999"/>
      <c r="AC54" s="999"/>
      <c r="AD54" s="999"/>
      <c r="AE54" s="1009"/>
      <c r="AF54" s="1010"/>
      <c r="AG54" s="1011"/>
      <c r="AH54" s="1011"/>
      <c r="AI54" s="1011"/>
      <c r="AJ54" s="1012"/>
      <c r="AK54" s="998"/>
      <c r="AL54" s="999"/>
      <c r="AM54" s="999"/>
      <c r="AN54" s="999"/>
      <c r="AO54" s="999"/>
      <c r="AP54" s="999"/>
      <c r="AQ54" s="999"/>
      <c r="AR54" s="999"/>
      <c r="AS54" s="999"/>
      <c r="AT54" s="999"/>
      <c r="AU54" s="999"/>
      <c r="AV54" s="999"/>
      <c r="AW54" s="999"/>
      <c r="AX54" s="999"/>
      <c r="AY54" s="999"/>
      <c r="AZ54" s="1000"/>
      <c r="BA54" s="1000"/>
      <c r="BB54" s="1000"/>
      <c r="BC54" s="1000"/>
      <c r="BD54" s="1000"/>
      <c r="BE54" s="940"/>
      <c r="BF54" s="940"/>
      <c r="BG54" s="940"/>
      <c r="BH54" s="940"/>
      <c r="BI54" s="941"/>
      <c r="BJ54" s="119"/>
      <c r="BK54" s="119"/>
      <c r="BL54" s="119"/>
      <c r="BM54" s="119"/>
      <c r="BN54" s="119"/>
      <c r="BO54" s="126"/>
      <c r="BP54" s="126"/>
      <c r="BQ54" s="133">
        <v>48</v>
      </c>
      <c r="BR54" s="136"/>
      <c r="BS54" s="967"/>
      <c r="BT54" s="968"/>
      <c r="BU54" s="968"/>
      <c r="BV54" s="968"/>
      <c r="BW54" s="968"/>
      <c r="BX54" s="968"/>
      <c r="BY54" s="968"/>
      <c r="BZ54" s="968"/>
      <c r="CA54" s="968"/>
      <c r="CB54" s="968"/>
      <c r="CC54" s="968"/>
      <c r="CD54" s="968"/>
      <c r="CE54" s="968"/>
      <c r="CF54" s="968"/>
      <c r="CG54" s="970"/>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113"/>
    </row>
    <row r="55" spans="1:131" ht="26.25" customHeight="1" x14ac:dyDescent="0.15">
      <c r="A55" s="133">
        <v>28</v>
      </c>
      <c r="B55" s="1005"/>
      <c r="C55" s="1006"/>
      <c r="D55" s="1006"/>
      <c r="E55" s="1006"/>
      <c r="F55" s="1006"/>
      <c r="G55" s="1006"/>
      <c r="H55" s="1006"/>
      <c r="I55" s="1006"/>
      <c r="J55" s="1006"/>
      <c r="K55" s="1006"/>
      <c r="L55" s="1006"/>
      <c r="M55" s="1006"/>
      <c r="N55" s="1006"/>
      <c r="O55" s="1006"/>
      <c r="P55" s="1007"/>
      <c r="Q55" s="1008"/>
      <c r="R55" s="999"/>
      <c r="S55" s="999"/>
      <c r="T55" s="999"/>
      <c r="U55" s="999"/>
      <c r="V55" s="999"/>
      <c r="W55" s="999"/>
      <c r="X55" s="999"/>
      <c r="Y55" s="999"/>
      <c r="Z55" s="999"/>
      <c r="AA55" s="999"/>
      <c r="AB55" s="999"/>
      <c r="AC55" s="999"/>
      <c r="AD55" s="999"/>
      <c r="AE55" s="1009"/>
      <c r="AF55" s="1010"/>
      <c r="AG55" s="1011"/>
      <c r="AH55" s="1011"/>
      <c r="AI55" s="1011"/>
      <c r="AJ55" s="1012"/>
      <c r="AK55" s="998"/>
      <c r="AL55" s="999"/>
      <c r="AM55" s="999"/>
      <c r="AN55" s="999"/>
      <c r="AO55" s="999"/>
      <c r="AP55" s="999"/>
      <c r="AQ55" s="999"/>
      <c r="AR55" s="999"/>
      <c r="AS55" s="999"/>
      <c r="AT55" s="999"/>
      <c r="AU55" s="999"/>
      <c r="AV55" s="999"/>
      <c r="AW55" s="999"/>
      <c r="AX55" s="999"/>
      <c r="AY55" s="999"/>
      <c r="AZ55" s="1000"/>
      <c r="BA55" s="1000"/>
      <c r="BB55" s="1000"/>
      <c r="BC55" s="1000"/>
      <c r="BD55" s="1000"/>
      <c r="BE55" s="940"/>
      <c r="BF55" s="940"/>
      <c r="BG55" s="940"/>
      <c r="BH55" s="940"/>
      <c r="BI55" s="941"/>
      <c r="BJ55" s="119"/>
      <c r="BK55" s="119"/>
      <c r="BL55" s="119"/>
      <c r="BM55" s="119"/>
      <c r="BN55" s="119"/>
      <c r="BO55" s="126"/>
      <c r="BP55" s="126"/>
      <c r="BQ55" s="133">
        <v>49</v>
      </c>
      <c r="BR55" s="136"/>
      <c r="BS55" s="967"/>
      <c r="BT55" s="968"/>
      <c r="BU55" s="968"/>
      <c r="BV55" s="968"/>
      <c r="BW55" s="968"/>
      <c r="BX55" s="968"/>
      <c r="BY55" s="968"/>
      <c r="BZ55" s="968"/>
      <c r="CA55" s="968"/>
      <c r="CB55" s="968"/>
      <c r="CC55" s="968"/>
      <c r="CD55" s="968"/>
      <c r="CE55" s="968"/>
      <c r="CF55" s="968"/>
      <c r="CG55" s="970"/>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113"/>
    </row>
    <row r="56" spans="1:131" ht="26.25" customHeight="1" x14ac:dyDescent="0.15">
      <c r="A56" s="133">
        <v>29</v>
      </c>
      <c r="B56" s="1005"/>
      <c r="C56" s="1006"/>
      <c r="D56" s="1006"/>
      <c r="E56" s="1006"/>
      <c r="F56" s="1006"/>
      <c r="G56" s="1006"/>
      <c r="H56" s="1006"/>
      <c r="I56" s="1006"/>
      <c r="J56" s="1006"/>
      <c r="K56" s="1006"/>
      <c r="L56" s="1006"/>
      <c r="M56" s="1006"/>
      <c r="N56" s="1006"/>
      <c r="O56" s="1006"/>
      <c r="P56" s="1007"/>
      <c r="Q56" s="1008"/>
      <c r="R56" s="999"/>
      <c r="S56" s="999"/>
      <c r="T56" s="999"/>
      <c r="U56" s="999"/>
      <c r="V56" s="999"/>
      <c r="W56" s="999"/>
      <c r="X56" s="999"/>
      <c r="Y56" s="999"/>
      <c r="Z56" s="999"/>
      <c r="AA56" s="999"/>
      <c r="AB56" s="999"/>
      <c r="AC56" s="999"/>
      <c r="AD56" s="999"/>
      <c r="AE56" s="1009"/>
      <c r="AF56" s="1010"/>
      <c r="AG56" s="1011"/>
      <c r="AH56" s="1011"/>
      <c r="AI56" s="1011"/>
      <c r="AJ56" s="1012"/>
      <c r="AK56" s="998"/>
      <c r="AL56" s="999"/>
      <c r="AM56" s="999"/>
      <c r="AN56" s="999"/>
      <c r="AO56" s="999"/>
      <c r="AP56" s="999"/>
      <c r="AQ56" s="999"/>
      <c r="AR56" s="999"/>
      <c r="AS56" s="999"/>
      <c r="AT56" s="999"/>
      <c r="AU56" s="999"/>
      <c r="AV56" s="999"/>
      <c r="AW56" s="999"/>
      <c r="AX56" s="999"/>
      <c r="AY56" s="999"/>
      <c r="AZ56" s="1000"/>
      <c r="BA56" s="1000"/>
      <c r="BB56" s="1000"/>
      <c r="BC56" s="1000"/>
      <c r="BD56" s="1000"/>
      <c r="BE56" s="940"/>
      <c r="BF56" s="940"/>
      <c r="BG56" s="940"/>
      <c r="BH56" s="940"/>
      <c r="BI56" s="941"/>
      <c r="BJ56" s="119"/>
      <c r="BK56" s="119"/>
      <c r="BL56" s="119"/>
      <c r="BM56" s="119"/>
      <c r="BN56" s="119"/>
      <c r="BO56" s="126"/>
      <c r="BP56" s="126"/>
      <c r="BQ56" s="133">
        <v>50</v>
      </c>
      <c r="BR56" s="136"/>
      <c r="BS56" s="967"/>
      <c r="BT56" s="968"/>
      <c r="BU56" s="968"/>
      <c r="BV56" s="968"/>
      <c r="BW56" s="968"/>
      <c r="BX56" s="968"/>
      <c r="BY56" s="968"/>
      <c r="BZ56" s="968"/>
      <c r="CA56" s="968"/>
      <c r="CB56" s="968"/>
      <c r="CC56" s="968"/>
      <c r="CD56" s="968"/>
      <c r="CE56" s="968"/>
      <c r="CF56" s="968"/>
      <c r="CG56" s="970"/>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113"/>
    </row>
    <row r="57" spans="1:131" ht="26.25" customHeight="1" x14ac:dyDescent="0.15">
      <c r="A57" s="133">
        <v>30</v>
      </c>
      <c r="B57" s="1005"/>
      <c r="C57" s="1006"/>
      <c r="D57" s="1006"/>
      <c r="E57" s="1006"/>
      <c r="F57" s="1006"/>
      <c r="G57" s="1006"/>
      <c r="H57" s="1006"/>
      <c r="I57" s="1006"/>
      <c r="J57" s="1006"/>
      <c r="K57" s="1006"/>
      <c r="L57" s="1006"/>
      <c r="M57" s="1006"/>
      <c r="N57" s="1006"/>
      <c r="O57" s="1006"/>
      <c r="P57" s="1007"/>
      <c r="Q57" s="1008"/>
      <c r="R57" s="999"/>
      <c r="S57" s="999"/>
      <c r="T57" s="999"/>
      <c r="U57" s="999"/>
      <c r="V57" s="999"/>
      <c r="W57" s="999"/>
      <c r="X57" s="999"/>
      <c r="Y57" s="999"/>
      <c r="Z57" s="999"/>
      <c r="AA57" s="999"/>
      <c r="AB57" s="999"/>
      <c r="AC57" s="999"/>
      <c r="AD57" s="999"/>
      <c r="AE57" s="1009"/>
      <c r="AF57" s="1010"/>
      <c r="AG57" s="1011"/>
      <c r="AH57" s="1011"/>
      <c r="AI57" s="1011"/>
      <c r="AJ57" s="1012"/>
      <c r="AK57" s="998"/>
      <c r="AL57" s="999"/>
      <c r="AM57" s="999"/>
      <c r="AN57" s="999"/>
      <c r="AO57" s="999"/>
      <c r="AP57" s="999"/>
      <c r="AQ57" s="999"/>
      <c r="AR57" s="999"/>
      <c r="AS57" s="999"/>
      <c r="AT57" s="999"/>
      <c r="AU57" s="999"/>
      <c r="AV57" s="999"/>
      <c r="AW57" s="999"/>
      <c r="AX57" s="999"/>
      <c r="AY57" s="999"/>
      <c r="AZ57" s="1000"/>
      <c r="BA57" s="1000"/>
      <c r="BB57" s="1000"/>
      <c r="BC57" s="1000"/>
      <c r="BD57" s="1000"/>
      <c r="BE57" s="940"/>
      <c r="BF57" s="940"/>
      <c r="BG57" s="940"/>
      <c r="BH57" s="940"/>
      <c r="BI57" s="941"/>
      <c r="BJ57" s="119"/>
      <c r="BK57" s="119"/>
      <c r="BL57" s="119"/>
      <c r="BM57" s="119"/>
      <c r="BN57" s="119"/>
      <c r="BO57" s="126"/>
      <c r="BP57" s="126"/>
      <c r="BQ57" s="133">
        <v>51</v>
      </c>
      <c r="BR57" s="136"/>
      <c r="BS57" s="967"/>
      <c r="BT57" s="968"/>
      <c r="BU57" s="968"/>
      <c r="BV57" s="968"/>
      <c r="BW57" s="968"/>
      <c r="BX57" s="968"/>
      <c r="BY57" s="968"/>
      <c r="BZ57" s="968"/>
      <c r="CA57" s="968"/>
      <c r="CB57" s="968"/>
      <c r="CC57" s="968"/>
      <c r="CD57" s="968"/>
      <c r="CE57" s="968"/>
      <c r="CF57" s="968"/>
      <c r="CG57" s="970"/>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113"/>
    </row>
    <row r="58" spans="1:131" ht="26.25" customHeight="1" x14ac:dyDescent="0.15">
      <c r="A58" s="133">
        <v>31</v>
      </c>
      <c r="B58" s="1005"/>
      <c r="C58" s="1006"/>
      <c r="D58" s="1006"/>
      <c r="E58" s="1006"/>
      <c r="F58" s="1006"/>
      <c r="G58" s="1006"/>
      <c r="H58" s="1006"/>
      <c r="I58" s="1006"/>
      <c r="J58" s="1006"/>
      <c r="K58" s="1006"/>
      <c r="L58" s="1006"/>
      <c r="M58" s="1006"/>
      <c r="N58" s="1006"/>
      <c r="O58" s="1006"/>
      <c r="P58" s="1007"/>
      <c r="Q58" s="1008"/>
      <c r="R58" s="999"/>
      <c r="S58" s="999"/>
      <c r="T58" s="999"/>
      <c r="U58" s="999"/>
      <c r="V58" s="999"/>
      <c r="W58" s="999"/>
      <c r="X58" s="999"/>
      <c r="Y58" s="999"/>
      <c r="Z58" s="999"/>
      <c r="AA58" s="999"/>
      <c r="AB58" s="999"/>
      <c r="AC58" s="999"/>
      <c r="AD58" s="999"/>
      <c r="AE58" s="1009"/>
      <c r="AF58" s="1010"/>
      <c r="AG58" s="1011"/>
      <c r="AH58" s="1011"/>
      <c r="AI58" s="1011"/>
      <c r="AJ58" s="1012"/>
      <c r="AK58" s="998"/>
      <c r="AL58" s="999"/>
      <c r="AM58" s="999"/>
      <c r="AN58" s="999"/>
      <c r="AO58" s="999"/>
      <c r="AP58" s="999"/>
      <c r="AQ58" s="999"/>
      <c r="AR58" s="999"/>
      <c r="AS58" s="999"/>
      <c r="AT58" s="999"/>
      <c r="AU58" s="999"/>
      <c r="AV58" s="999"/>
      <c r="AW58" s="999"/>
      <c r="AX58" s="999"/>
      <c r="AY58" s="999"/>
      <c r="AZ58" s="1000"/>
      <c r="BA58" s="1000"/>
      <c r="BB58" s="1000"/>
      <c r="BC58" s="1000"/>
      <c r="BD58" s="1000"/>
      <c r="BE58" s="940"/>
      <c r="BF58" s="940"/>
      <c r="BG58" s="940"/>
      <c r="BH58" s="940"/>
      <c r="BI58" s="941"/>
      <c r="BJ58" s="119"/>
      <c r="BK58" s="119"/>
      <c r="BL58" s="119"/>
      <c r="BM58" s="119"/>
      <c r="BN58" s="119"/>
      <c r="BO58" s="126"/>
      <c r="BP58" s="126"/>
      <c r="BQ58" s="133">
        <v>52</v>
      </c>
      <c r="BR58" s="136"/>
      <c r="BS58" s="967"/>
      <c r="BT58" s="968"/>
      <c r="BU58" s="968"/>
      <c r="BV58" s="968"/>
      <c r="BW58" s="968"/>
      <c r="BX58" s="968"/>
      <c r="BY58" s="968"/>
      <c r="BZ58" s="968"/>
      <c r="CA58" s="968"/>
      <c r="CB58" s="968"/>
      <c r="CC58" s="968"/>
      <c r="CD58" s="968"/>
      <c r="CE58" s="968"/>
      <c r="CF58" s="968"/>
      <c r="CG58" s="970"/>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113"/>
    </row>
    <row r="59" spans="1:131" ht="26.25" customHeight="1" x14ac:dyDescent="0.15">
      <c r="A59" s="133">
        <v>32</v>
      </c>
      <c r="B59" s="1005"/>
      <c r="C59" s="1006"/>
      <c r="D59" s="1006"/>
      <c r="E59" s="1006"/>
      <c r="F59" s="1006"/>
      <c r="G59" s="1006"/>
      <c r="H59" s="1006"/>
      <c r="I59" s="1006"/>
      <c r="J59" s="1006"/>
      <c r="K59" s="1006"/>
      <c r="L59" s="1006"/>
      <c r="M59" s="1006"/>
      <c r="N59" s="1006"/>
      <c r="O59" s="1006"/>
      <c r="P59" s="1007"/>
      <c r="Q59" s="1008"/>
      <c r="R59" s="999"/>
      <c r="S59" s="999"/>
      <c r="T59" s="999"/>
      <c r="U59" s="999"/>
      <c r="V59" s="999"/>
      <c r="W59" s="999"/>
      <c r="X59" s="999"/>
      <c r="Y59" s="999"/>
      <c r="Z59" s="999"/>
      <c r="AA59" s="999"/>
      <c r="AB59" s="999"/>
      <c r="AC59" s="999"/>
      <c r="AD59" s="999"/>
      <c r="AE59" s="1009"/>
      <c r="AF59" s="1010"/>
      <c r="AG59" s="1011"/>
      <c r="AH59" s="1011"/>
      <c r="AI59" s="1011"/>
      <c r="AJ59" s="1012"/>
      <c r="AK59" s="998"/>
      <c r="AL59" s="999"/>
      <c r="AM59" s="999"/>
      <c r="AN59" s="999"/>
      <c r="AO59" s="999"/>
      <c r="AP59" s="999"/>
      <c r="AQ59" s="999"/>
      <c r="AR59" s="999"/>
      <c r="AS59" s="999"/>
      <c r="AT59" s="999"/>
      <c r="AU59" s="999"/>
      <c r="AV59" s="999"/>
      <c r="AW59" s="999"/>
      <c r="AX59" s="999"/>
      <c r="AY59" s="999"/>
      <c r="AZ59" s="1000"/>
      <c r="BA59" s="1000"/>
      <c r="BB59" s="1000"/>
      <c r="BC59" s="1000"/>
      <c r="BD59" s="1000"/>
      <c r="BE59" s="940"/>
      <c r="BF59" s="940"/>
      <c r="BG59" s="940"/>
      <c r="BH59" s="940"/>
      <c r="BI59" s="941"/>
      <c r="BJ59" s="119"/>
      <c r="BK59" s="119"/>
      <c r="BL59" s="119"/>
      <c r="BM59" s="119"/>
      <c r="BN59" s="119"/>
      <c r="BO59" s="126"/>
      <c r="BP59" s="126"/>
      <c r="BQ59" s="133">
        <v>53</v>
      </c>
      <c r="BR59" s="136"/>
      <c r="BS59" s="967"/>
      <c r="BT59" s="968"/>
      <c r="BU59" s="968"/>
      <c r="BV59" s="968"/>
      <c r="BW59" s="968"/>
      <c r="BX59" s="968"/>
      <c r="BY59" s="968"/>
      <c r="BZ59" s="968"/>
      <c r="CA59" s="968"/>
      <c r="CB59" s="968"/>
      <c r="CC59" s="968"/>
      <c r="CD59" s="968"/>
      <c r="CE59" s="968"/>
      <c r="CF59" s="968"/>
      <c r="CG59" s="970"/>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113"/>
    </row>
    <row r="60" spans="1:131" ht="26.25" customHeight="1" x14ac:dyDescent="0.15">
      <c r="A60" s="133">
        <v>33</v>
      </c>
      <c r="B60" s="1005"/>
      <c r="C60" s="1006"/>
      <c r="D60" s="1006"/>
      <c r="E60" s="1006"/>
      <c r="F60" s="1006"/>
      <c r="G60" s="1006"/>
      <c r="H60" s="1006"/>
      <c r="I60" s="1006"/>
      <c r="J60" s="1006"/>
      <c r="K60" s="1006"/>
      <c r="L60" s="1006"/>
      <c r="M60" s="1006"/>
      <c r="N60" s="1006"/>
      <c r="O60" s="1006"/>
      <c r="P60" s="1007"/>
      <c r="Q60" s="1008"/>
      <c r="R60" s="999"/>
      <c r="S60" s="999"/>
      <c r="T60" s="999"/>
      <c r="U60" s="999"/>
      <c r="V60" s="999"/>
      <c r="W60" s="999"/>
      <c r="X60" s="999"/>
      <c r="Y60" s="999"/>
      <c r="Z60" s="999"/>
      <c r="AA60" s="999"/>
      <c r="AB60" s="999"/>
      <c r="AC60" s="999"/>
      <c r="AD60" s="999"/>
      <c r="AE60" s="1009"/>
      <c r="AF60" s="1010"/>
      <c r="AG60" s="1011"/>
      <c r="AH60" s="1011"/>
      <c r="AI60" s="1011"/>
      <c r="AJ60" s="1012"/>
      <c r="AK60" s="998"/>
      <c r="AL60" s="999"/>
      <c r="AM60" s="999"/>
      <c r="AN60" s="999"/>
      <c r="AO60" s="999"/>
      <c r="AP60" s="999"/>
      <c r="AQ60" s="999"/>
      <c r="AR60" s="999"/>
      <c r="AS60" s="999"/>
      <c r="AT60" s="999"/>
      <c r="AU60" s="999"/>
      <c r="AV60" s="999"/>
      <c r="AW60" s="999"/>
      <c r="AX60" s="999"/>
      <c r="AY60" s="999"/>
      <c r="AZ60" s="1000"/>
      <c r="BA60" s="1000"/>
      <c r="BB60" s="1000"/>
      <c r="BC60" s="1000"/>
      <c r="BD60" s="1000"/>
      <c r="BE60" s="940"/>
      <c r="BF60" s="940"/>
      <c r="BG60" s="940"/>
      <c r="BH60" s="940"/>
      <c r="BI60" s="941"/>
      <c r="BJ60" s="119"/>
      <c r="BK60" s="119"/>
      <c r="BL60" s="119"/>
      <c r="BM60" s="119"/>
      <c r="BN60" s="119"/>
      <c r="BO60" s="126"/>
      <c r="BP60" s="126"/>
      <c r="BQ60" s="133">
        <v>54</v>
      </c>
      <c r="BR60" s="136"/>
      <c r="BS60" s="967"/>
      <c r="BT60" s="968"/>
      <c r="BU60" s="968"/>
      <c r="BV60" s="968"/>
      <c r="BW60" s="968"/>
      <c r="BX60" s="968"/>
      <c r="BY60" s="968"/>
      <c r="BZ60" s="968"/>
      <c r="CA60" s="968"/>
      <c r="CB60" s="968"/>
      <c r="CC60" s="968"/>
      <c r="CD60" s="968"/>
      <c r="CE60" s="968"/>
      <c r="CF60" s="968"/>
      <c r="CG60" s="970"/>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113"/>
    </row>
    <row r="61" spans="1:131" ht="26.25" customHeight="1" thickBot="1" x14ac:dyDescent="0.2">
      <c r="A61" s="133">
        <v>34</v>
      </c>
      <c r="B61" s="1005"/>
      <c r="C61" s="1006"/>
      <c r="D61" s="1006"/>
      <c r="E61" s="1006"/>
      <c r="F61" s="1006"/>
      <c r="G61" s="1006"/>
      <c r="H61" s="1006"/>
      <c r="I61" s="1006"/>
      <c r="J61" s="1006"/>
      <c r="K61" s="1006"/>
      <c r="L61" s="1006"/>
      <c r="M61" s="1006"/>
      <c r="N61" s="1006"/>
      <c r="O61" s="1006"/>
      <c r="P61" s="1007"/>
      <c r="Q61" s="1008"/>
      <c r="R61" s="999"/>
      <c r="S61" s="999"/>
      <c r="T61" s="999"/>
      <c r="U61" s="999"/>
      <c r="V61" s="999"/>
      <c r="W61" s="999"/>
      <c r="X61" s="999"/>
      <c r="Y61" s="999"/>
      <c r="Z61" s="999"/>
      <c r="AA61" s="999"/>
      <c r="AB61" s="999"/>
      <c r="AC61" s="999"/>
      <c r="AD61" s="999"/>
      <c r="AE61" s="1009"/>
      <c r="AF61" s="1010"/>
      <c r="AG61" s="1011"/>
      <c r="AH61" s="1011"/>
      <c r="AI61" s="1011"/>
      <c r="AJ61" s="1012"/>
      <c r="AK61" s="998"/>
      <c r="AL61" s="999"/>
      <c r="AM61" s="999"/>
      <c r="AN61" s="999"/>
      <c r="AO61" s="999"/>
      <c r="AP61" s="999"/>
      <c r="AQ61" s="999"/>
      <c r="AR61" s="999"/>
      <c r="AS61" s="999"/>
      <c r="AT61" s="999"/>
      <c r="AU61" s="999"/>
      <c r="AV61" s="999"/>
      <c r="AW61" s="999"/>
      <c r="AX61" s="999"/>
      <c r="AY61" s="999"/>
      <c r="AZ61" s="1000"/>
      <c r="BA61" s="1000"/>
      <c r="BB61" s="1000"/>
      <c r="BC61" s="1000"/>
      <c r="BD61" s="1000"/>
      <c r="BE61" s="940"/>
      <c r="BF61" s="940"/>
      <c r="BG61" s="940"/>
      <c r="BH61" s="940"/>
      <c r="BI61" s="941"/>
      <c r="BJ61" s="119"/>
      <c r="BK61" s="119"/>
      <c r="BL61" s="119"/>
      <c r="BM61" s="119"/>
      <c r="BN61" s="119"/>
      <c r="BO61" s="126"/>
      <c r="BP61" s="126"/>
      <c r="BQ61" s="133">
        <v>55</v>
      </c>
      <c r="BR61" s="136"/>
      <c r="BS61" s="967"/>
      <c r="BT61" s="968"/>
      <c r="BU61" s="968"/>
      <c r="BV61" s="968"/>
      <c r="BW61" s="968"/>
      <c r="BX61" s="968"/>
      <c r="BY61" s="968"/>
      <c r="BZ61" s="968"/>
      <c r="CA61" s="968"/>
      <c r="CB61" s="968"/>
      <c r="CC61" s="968"/>
      <c r="CD61" s="968"/>
      <c r="CE61" s="968"/>
      <c r="CF61" s="968"/>
      <c r="CG61" s="970"/>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113"/>
    </row>
    <row r="62" spans="1:131" ht="26.25" customHeight="1" x14ac:dyDescent="0.15">
      <c r="A62" s="133">
        <v>35</v>
      </c>
      <c r="B62" s="1005"/>
      <c r="C62" s="1006"/>
      <c r="D62" s="1006"/>
      <c r="E62" s="1006"/>
      <c r="F62" s="1006"/>
      <c r="G62" s="1006"/>
      <c r="H62" s="1006"/>
      <c r="I62" s="1006"/>
      <c r="J62" s="1006"/>
      <c r="K62" s="1006"/>
      <c r="L62" s="1006"/>
      <c r="M62" s="1006"/>
      <c r="N62" s="1006"/>
      <c r="O62" s="1006"/>
      <c r="P62" s="1007"/>
      <c r="Q62" s="1008"/>
      <c r="R62" s="999"/>
      <c r="S62" s="999"/>
      <c r="T62" s="999"/>
      <c r="U62" s="999"/>
      <c r="V62" s="999"/>
      <c r="W62" s="999"/>
      <c r="X62" s="999"/>
      <c r="Y62" s="999"/>
      <c r="Z62" s="999"/>
      <c r="AA62" s="999"/>
      <c r="AB62" s="999"/>
      <c r="AC62" s="999"/>
      <c r="AD62" s="999"/>
      <c r="AE62" s="1009"/>
      <c r="AF62" s="1010"/>
      <c r="AG62" s="1011"/>
      <c r="AH62" s="1011"/>
      <c r="AI62" s="1011"/>
      <c r="AJ62" s="1012"/>
      <c r="AK62" s="998"/>
      <c r="AL62" s="999"/>
      <c r="AM62" s="999"/>
      <c r="AN62" s="999"/>
      <c r="AO62" s="999"/>
      <c r="AP62" s="999"/>
      <c r="AQ62" s="999"/>
      <c r="AR62" s="999"/>
      <c r="AS62" s="999"/>
      <c r="AT62" s="999"/>
      <c r="AU62" s="999"/>
      <c r="AV62" s="999"/>
      <c r="AW62" s="999"/>
      <c r="AX62" s="999"/>
      <c r="AY62" s="999"/>
      <c r="AZ62" s="1000"/>
      <c r="BA62" s="1000"/>
      <c r="BB62" s="1000"/>
      <c r="BC62" s="1000"/>
      <c r="BD62" s="1000"/>
      <c r="BE62" s="940"/>
      <c r="BF62" s="940"/>
      <c r="BG62" s="940"/>
      <c r="BH62" s="940"/>
      <c r="BI62" s="941"/>
      <c r="BJ62" s="1001" t="s">
        <v>404</v>
      </c>
      <c r="BK62" s="1002"/>
      <c r="BL62" s="1002"/>
      <c r="BM62" s="1002"/>
      <c r="BN62" s="1003"/>
      <c r="BO62" s="126"/>
      <c r="BP62" s="126"/>
      <c r="BQ62" s="133">
        <v>56</v>
      </c>
      <c r="BR62" s="136"/>
      <c r="BS62" s="967"/>
      <c r="BT62" s="968"/>
      <c r="BU62" s="968"/>
      <c r="BV62" s="968"/>
      <c r="BW62" s="968"/>
      <c r="BX62" s="968"/>
      <c r="BY62" s="968"/>
      <c r="BZ62" s="968"/>
      <c r="CA62" s="968"/>
      <c r="CB62" s="968"/>
      <c r="CC62" s="968"/>
      <c r="CD62" s="968"/>
      <c r="CE62" s="968"/>
      <c r="CF62" s="968"/>
      <c r="CG62" s="970"/>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113"/>
    </row>
    <row r="63" spans="1:131" ht="26.25" customHeight="1" thickBot="1" x14ac:dyDescent="0.2">
      <c r="A63" s="131" t="s">
        <v>385</v>
      </c>
      <c r="B63" s="924" t="s">
        <v>403</v>
      </c>
      <c r="C63" s="925"/>
      <c r="D63" s="925"/>
      <c r="E63" s="925"/>
      <c r="F63" s="925"/>
      <c r="G63" s="925"/>
      <c r="H63" s="925"/>
      <c r="I63" s="925"/>
      <c r="J63" s="925"/>
      <c r="K63" s="925"/>
      <c r="L63" s="925"/>
      <c r="M63" s="925"/>
      <c r="N63" s="925"/>
      <c r="O63" s="925"/>
      <c r="P63" s="926"/>
      <c r="Q63" s="934"/>
      <c r="R63" s="935"/>
      <c r="S63" s="935"/>
      <c r="T63" s="935"/>
      <c r="U63" s="935"/>
      <c r="V63" s="935"/>
      <c r="W63" s="935"/>
      <c r="X63" s="935"/>
      <c r="Y63" s="935"/>
      <c r="Z63" s="935"/>
      <c r="AA63" s="935"/>
      <c r="AB63" s="935"/>
      <c r="AC63" s="935"/>
      <c r="AD63" s="935"/>
      <c r="AE63" s="993"/>
      <c r="AF63" s="994">
        <v>16</v>
      </c>
      <c r="AG63" s="936"/>
      <c r="AH63" s="936"/>
      <c r="AI63" s="936"/>
      <c r="AJ63" s="995"/>
      <c r="AK63" s="1004"/>
      <c r="AL63" s="935"/>
      <c r="AM63" s="935"/>
      <c r="AN63" s="935"/>
      <c r="AO63" s="935"/>
      <c r="AP63" s="936">
        <v>298</v>
      </c>
      <c r="AQ63" s="936"/>
      <c r="AR63" s="936"/>
      <c r="AS63" s="936"/>
      <c r="AT63" s="936"/>
      <c r="AU63" s="936">
        <v>257</v>
      </c>
      <c r="AV63" s="936"/>
      <c r="AW63" s="936"/>
      <c r="AX63" s="936"/>
      <c r="AY63" s="936"/>
      <c r="AZ63" s="990"/>
      <c r="BA63" s="990"/>
      <c r="BB63" s="990"/>
      <c r="BC63" s="990"/>
      <c r="BD63" s="990"/>
      <c r="BE63" s="937"/>
      <c r="BF63" s="937"/>
      <c r="BG63" s="937"/>
      <c r="BH63" s="937"/>
      <c r="BI63" s="938"/>
      <c r="BJ63" s="991" t="s">
        <v>56</v>
      </c>
      <c r="BK63" s="931"/>
      <c r="BL63" s="931"/>
      <c r="BM63" s="931"/>
      <c r="BN63" s="992"/>
      <c r="BO63" s="126"/>
      <c r="BP63" s="126"/>
      <c r="BQ63" s="133">
        <v>57</v>
      </c>
      <c r="BR63" s="136"/>
      <c r="BS63" s="967"/>
      <c r="BT63" s="968"/>
      <c r="BU63" s="968"/>
      <c r="BV63" s="968"/>
      <c r="BW63" s="968"/>
      <c r="BX63" s="968"/>
      <c r="BY63" s="968"/>
      <c r="BZ63" s="968"/>
      <c r="CA63" s="968"/>
      <c r="CB63" s="968"/>
      <c r="CC63" s="968"/>
      <c r="CD63" s="968"/>
      <c r="CE63" s="968"/>
      <c r="CF63" s="968"/>
      <c r="CG63" s="970"/>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113"/>
    </row>
    <row r="64" spans="1:131" ht="26.25" customHeight="1" x14ac:dyDescent="0.15">
      <c r="A64" s="126"/>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c r="AS64" s="126"/>
      <c r="AT64" s="126"/>
      <c r="AU64" s="126"/>
      <c r="AV64" s="126"/>
      <c r="AW64" s="126"/>
      <c r="AX64" s="126"/>
      <c r="AY64" s="126"/>
      <c r="AZ64" s="126"/>
      <c r="BA64" s="126"/>
      <c r="BB64" s="126"/>
      <c r="BC64" s="126"/>
      <c r="BD64" s="126"/>
      <c r="BE64" s="126"/>
      <c r="BF64" s="126"/>
      <c r="BG64" s="126"/>
      <c r="BH64" s="126"/>
      <c r="BI64" s="126"/>
      <c r="BJ64" s="126"/>
      <c r="BK64" s="126"/>
      <c r="BL64" s="126"/>
      <c r="BM64" s="126"/>
      <c r="BN64" s="126"/>
      <c r="BO64" s="126"/>
      <c r="BP64" s="126"/>
      <c r="BQ64" s="133">
        <v>58</v>
      </c>
      <c r="BR64" s="136"/>
      <c r="BS64" s="967"/>
      <c r="BT64" s="968"/>
      <c r="BU64" s="968"/>
      <c r="BV64" s="968"/>
      <c r="BW64" s="968"/>
      <c r="BX64" s="968"/>
      <c r="BY64" s="968"/>
      <c r="BZ64" s="968"/>
      <c r="CA64" s="968"/>
      <c r="CB64" s="968"/>
      <c r="CC64" s="968"/>
      <c r="CD64" s="968"/>
      <c r="CE64" s="968"/>
      <c r="CF64" s="968"/>
      <c r="CG64" s="970"/>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113"/>
    </row>
    <row r="65" spans="1:131" ht="26.25" customHeight="1" thickBot="1" x14ac:dyDescent="0.2">
      <c r="A65" s="119" t="s">
        <v>402</v>
      </c>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19"/>
      <c r="BB65" s="119"/>
      <c r="BC65" s="119"/>
      <c r="BD65" s="119"/>
      <c r="BE65" s="126"/>
      <c r="BF65" s="126"/>
      <c r="BG65" s="126"/>
      <c r="BH65" s="126"/>
      <c r="BI65" s="126"/>
      <c r="BJ65" s="126"/>
      <c r="BK65" s="126"/>
      <c r="BL65" s="126"/>
      <c r="BM65" s="126"/>
      <c r="BN65" s="126"/>
      <c r="BO65" s="126"/>
      <c r="BP65" s="126"/>
      <c r="BQ65" s="133">
        <v>59</v>
      </c>
      <c r="BR65" s="136"/>
      <c r="BS65" s="967"/>
      <c r="BT65" s="968"/>
      <c r="BU65" s="968"/>
      <c r="BV65" s="968"/>
      <c r="BW65" s="968"/>
      <c r="BX65" s="968"/>
      <c r="BY65" s="968"/>
      <c r="BZ65" s="968"/>
      <c r="CA65" s="968"/>
      <c r="CB65" s="968"/>
      <c r="CC65" s="968"/>
      <c r="CD65" s="968"/>
      <c r="CE65" s="968"/>
      <c r="CF65" s="968"/>
      <c r="CG65" s="970"/>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113"/>
    </row>
    <row r="66" spans="1:131" ht="26.25" customHeight="1" x14ac:dyDescent="0.15">
      <c r="A66" s="971" t="s">
        <v>401</v>
      </c>
      <c r="B66" s="972"/>
      <c r="C66" s="972"/>
      <c r="D66" s="972"/>
      <c r="E66" s="972"/>
      <c r="F66" s="972"/>
      <c r="G66" s="972"/>
      <c r="H66" s="972"/>
      <c r="I66" s="972"/>
      <c r="J66" s="972"/>
      <c r="K66" s="972"/>
      <c r="L66" s="972"/>
      <c r="M66" s="972"/>
      <c r="N66" s="972"/>
      <c r="O66" s="972"/>
      <c r="P66" s="973"/>
      <c r="Q66" s="977" t="s">
        <v>400</v>
      </c>
      <c r="R66" s="978"/>
      <c r="S66" s="978"/>
      <c r="T66" s="978"/>
      <c r="U66" s="979"/>
      <c r="V66" s="977" t="s">
        <v>399</v>
      </c>
      <c r="W66" s="978"/>
      <c r="X66" s="978"/>
      <c r="Y66" s="978"/>
      <c r="Z66" s="979"/>
      <c r="AA66" s="977" t="s">
        <v>398</v>
      </c>
      <c r="AB66" s="978"/>
      <c r="AC66" s="978"/>
      <c r="AD66" s="978"/>
      <c r="AE66" s="979"/>
      <c r="AF66" s="983" t="s">
        <v>397</v>
      </c>
      <c r="AG66" s="984"/>
      <c r="AH66" s="984"/>
      <c r="AI66" s="984"/>
      <c r="AJ66" s="985"/>
      <c r="AK66" s="977" t="s">
        <v>396</v>
      </c>
      <c r="AL66" s="972"/>
      <c r="AM66" s="972"/>
      <c r="AN66" s="972"/>
      <c r="AO66" s="973"/>
      <c r="AP66" s="977" t="s">
        <v>395</v>
      </c>
      <c r="AQ66" s="978"/>
      <c r="AR66" s="978"/>
      <c r="AS66" s="978"/>
      <c r="AT66" s="979"/>
      <c r="AU66" s="977" t="s">
        <v>394</v>
      </c>
      <c r="AV66" s="978"/>
      <c r="AW66" s="978"/>
      <c r="AX66" s="978"/>
      <c r="AY66" s="979"/>
      <c r="AZ66" s="977" t="s">
        <v>393</v>
      </c>
      <c r="BA66" s="978"/>
      <c r="BB66" s="978"/>
      <c r="BC66" s="978"/>
      <c r="BD66" s="996"/>
      <c r="BE66" s="126"/>
      <c r="BF66" s="126"/>
      <c r="BG66" s="126"/>
      <c r="BH66" s="126"/>
      <c r="BI66" s="126"/>
      <c r="BJ66" s="126"/>
      <c r="BK66" s="126"/>
      <c r="BL66" s="126"/>
      <c r="BM66" s="126"/>
      <c r="BN66" s="126"/>
      <c r="BO66" s="126"/>
      <c r="BP66" s="126"/>
      <c r="BQ66" s="133">
        <v>60</v>
      </c>
      <c r="BR66" s="132"/>
      <c r="BS66" s="917"/>
      <c r="BT66" s="918"/>
      <c r="BU66" s="918"/>
      <c r="BV66" s="918"/>
      <c r="BW66" s="918"/>
      <c r="BX66" s="918"/>
      <c r="BY66" s="918"/>
      <c r="BZ66" s="918"/>
      <c r="CA66" s="918"/>
      <c r="CB66" s="918"/>
      <c r="CC66" s="918"/>
      <c r="CD66" s="918"/>
      <c r="CE66" s="918"/>
      <c r="CF66" s="918"/>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23"/>
      <c r="EA66" s="113"/>
    </row>
    <row r="67" spans="1:131" ht="26.25" customHeight="1" thickBot="1" x14ac:dyDescent="0.2">
      <c r="A67" s="974"/>
      <c r="B67" s="975"/>
      <c r="C67" s="975"/>
      <c r="D67" s="975"/>
      <c r="E67" s="975"/>
      <c r="F67" s="975"/>
      <c r="G67" s="975"/>
      <c r="H67" s="975"/>
      <c r="I67" s="975"/>
      <c r="J67" s="975"/>
      <c r="K67" s="975"/>
      <c r="L67" s="975"/>
      <c r="M67" s="975"/>
      <c r="N67" s="975"/>
      <c r="O67" s="975"/>
      <c r="P67" s="976"/>
      <c r="Q67" s="980"/>
      <c r="R67" s="981"/>
      <c r="S67" s="981"/>
      <c r="T67" s="981"/>
      <c r="U67" s="982"/>
      <c r="V67" s="980"/>
      <c r="W67" s="981"/>
      <c r="X67" s="981"/>
      <c r="Y67" s="981"/>
      <c r="Z67" s="982"/>
      <c r="AA67" s="980"/>
      <c r="AB67" s="981"/>
      <c r="AC67" s="981"/>
      <c r="AD67" s="981"/>
      <c r="AE67" s="982"/>
      <c r="AF67" s="986"/>
      <c r="AG67" s="987"/>
      <c r="AH67" s="987"/>
      <c r="AI67" s="987"/>
      <c r="AJ67" s="988"/>
      <c r="AK67" s="989"/>
      <c r="AL67" s="975"/>
      <c r="AM67" s="975"/>
      <c r="AN67" s="975"/>
      <c r="AO67" s="976"/>
      <c r="AP67" s="980"/>
      <c r="AQ67" s="981"/>
      <c r="AR67" s="981"/>
      <c r="AS67" s="981"/>
      <c r="AT67" s="982"/>
      <c r="AU67" s="980"/>
      <c r="AV67" s="981"/>
      <c r="AW67" s="981"/>
      <c r="AX67" s="981"/>
      <c r="AY67" s="982"/>
      <c r="AZ67" s="980"/>
      <c r="BA67" s="981"/>
      <c r="BB67" s="981"/>
      <c r="BC67" s="981"/>
      <c r="BD67" s="997"/>
      <c r="BE67" s="126"/>
      <c r="BF67" s="126"/>
      <c r="BG67" s="126"/>
      <c r="BH67" s="126"/>
      <c r="BI67" s="126"/>
      <c r="BJ67" s="126"/>
      <c r="BK67" s="126"/>
      <c r="BL67" s="126"/>
      <c r="BM67" s="126"/>
      <c r="BN67" s="126"/>
      <c r="BO67" s="126"/>
      <c r="BP67" s="126"/>
      <c r="BQ67" s="133">
        <v>61</v>
      </c>
      <c r="BR67" s="132"/>
      <c r="BS67" s="917"/>
      <c r="BT67" s="918"/>
      <c r="BU67" s="918"/>
      <c r="BV67" s="918"/>
      <c r="BW67" s="918"/>
      <c r="BX67" s="918"/>
      <c r="BY67" s="918"/>
      <c r="BZ67" s="918"/>
      <c r="CA67" s="918"/>
      <c r="CB67" s="918"/>
      <c r="CC67" s="918"/>
      <c r="CD67" s="918"/>
      <c r="CE67" s="918"/>
      <c r="CF67" s="918"/>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23"/>
      <c r="EA67" s="113"/>
    </row>
    <row r="68" spans="1:131" ht="26.25" customHeight="1" thickTop="1" x14ac:dyDescent="0.15">
      <c r="A68" s="135">
        <v>1</v>
      </c>
      <c r="B68" s="957" t="s">
        <v>392</v>
      </c>
      <c r="C68" s="958"/>
      <c r="D68" s="958"/>
      <c r="E68" s="958"/>
      <c r="F68" s="958"/>
      <c r="G68" s="958"/>
      <c r="H68" s="958"/>
      <c r="I68" s="958"/>
      <c r="J68" s="958"/>
      <c r="K68" s="958"/>
      <c r="L68" s="958"/>
      <c r="M68" s="958"/>
      <c r="N68" s="958"/>
      <c r="O68" s="958"/>
      <c r="P68" s="959"/>
      <c r="Q68" s="960">
        <v>5908</v>
      </c>
      <c r="R68" s="961"/>
      <c r="S68" s="961"/>
      <c r="T68" s="961"/>
      <c r="U68" s="961"/>
      <c r="V68" s="961">
        <v>3386</v>
      </c>
      <c r="W68" s="961"/>
      <c r="X68" s="961"/>
      <c r="Y68" s="961"/>
      <c r="Z68" s="961"/>
      <c r="AA68" s="961">
        <v>2522</v>
      </c>
      <c r="AB68" s="961"/>
      <c r="AC68" s="961"/>
      <c r="AD68" s="961"/>
      <c r="AE68" s="961"/>
      <c r="AF68" s="961">
        <v>2522</v>
      </c>
      <c r="AG68" s="961"/>
      <c r="AH68" s="961"/>
      <c r="AI68" s="961"/>
      <c r="AJ68" s="961"/>
      <c r="AK68" s="961">
        <v>0</v>
      </c>
      <c r="AL68" s="961"/>
      <c r="AM68" s="961"/>
      <c r="AN68" s="961"/>
      <c r="AO68" s="961"/>
      <c r="AP68" s="961" t="s">
        <v>19</v>
      </c>
      <c r="AQ68" s="961"/>
      <c r="AR68" s="961"/>
      <c r="AS68" s="961"/>
      <c r="AT68" s="961"/>
      <c r="AU68" s="961" t="s">
        <v>19</v>
      </c>
      <c r="AV68" s="961"/>
      <c r="AW68" s="961"/>
      <c r="AX68" s="961"/>
      <c r="AY68" s="961"/>
      <c r="AZ68" s="962"/>
      <c r="BA68" s="962"/>
      <c r="BB68" s="962"/>
      <c r="BC68" s="962"/>
      <c r="BD68" s="963"/>
      <c r="BE68" s="126"/>
      <c r="BF68" s="126"/>
      <c r="BG68" s="126"/>
      <c r="BH68" s="126"/>
      <c r="BI68" s="126"/>
      <c r="BJ68" s="126"/>
      <c r="BK68" s="126"/>
      <c r="BL68" s="126"/>
      <c r="BM68" s="126"/>
      <c r="BN68" s="126"/>
      <c r="BO68" s="126"/>
      <c r="BP68" s="126"/>
      <c r="BQ68" s="133">
        <v>62</v>
      </c>
      <c r="BR68" s="132"/>
      <c r="BS68" s="917"/>
      <c r="BT68" s="918"/>
      <c r="BU68" s="918"/>
      <c r="BV68" s="918"/>
      <c r="BW68" s="918"/>
      <c r="BX68" s="918"/>
      <c r="BY68" s="918"/>
      <c r="BZ68" s="918"/>
      <c r="CA68" s="918"/>
      <c r="CB68" s="918"/>
      <c r="CC68" s="918"/>
      <c r="CD68" s="918"/>
      <c r="CE68" s="918"/>
      <c r="CF68" s="918"/>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23"/>
      <c r="EA68" s="113"/>
    </row>
    <row r="69" spans="1:131" ht="26.25" customHeight="1" x14ac:dyDescent="0.15">
      <c r="A69" s="133">
        <v>2</v>
      </c>
      <c r="B69" s="949" t="s">
        <v>391</v>
      </c>
      <c r="C69" s="950"/>
      <c r="D69" s="950"/>
      <c r="E69" s="950"/>
      <c r="F69" s="950"/>
      <c r="G69" s="950"/>
      <c r="H69" s="950"/>
      <c r="I69" s="950"/>
      <c r="J69" s="950"/>
      <c r="K69" s="950"/>
      <c r="L69" s="950"/>
      <c r="M69" s="950"/>
      <c r="N69" s="950"/>
      <c r="O69" s="950"/>
      <c r="P69" s="951"/>
      <c r="Q69" s="952">
        <v>6238</v>
      </c>
      <c r="R69" s="939"/>
      <c r="S69" s="939"/>
      <c r="T69" s="939"/>
      <c r="U69" s="939"/>
      <c r="V69" s="939">
        <v>6001</v>
      </c>
      <c r="W69" s="939"/>
      <c r="X69" s="939"/>
      <c r="Y69" s="939"/>
      <c r="Z69" s="939"/>
      <c r="AA69" s="939">
        <v>237</v>
      </c>
      <c r="AB69" s="939"/>
      <c r="AC69" s="939"/>
      <c r="AD69" s="939"/>
      <c r="AE69" s="939"/>
      <c r="AF69" s="939">
        <v>227</v>
      </c>
      <c r="AG69" s="939"/>
      <c r="AH69" s="939"/>
      <c r="AI69" s="939"/>
      <c r="AJ69" s="939"/>
      <c r="AK69" s="939">
        <v>0</v>
      </c>
      <c r="AL69" s="939"/>
      <c r="AM69" s="939"/>
      <c r="AN69" s="939"/>
      <c r="AO69" s="939"/>
      <c r="AP69" s="939">
        <v>2949</v>
      </c>
      <c r="AQ69" s="939"/>
      <c r="AR69" s="939"/>
      <c r="AS69" s="939"/>
      <c r="AT69" s="939"/>
      <c r="AU69" s="939">
        <v>26</v>
      </c>
      <c r="AV69" s="939"/>
      <c r="AW69" s="939"/>
      <c r="AX69" s="939"/>
      <c r="AY69" s="939"/>
      <c r="AZ69" s="940"/>
      <c r="BA69" s="940"/>
      <c r="BB69" s="940"/>
      <c r="BC69" s="940"/>
      <c r="BD69" s="941"/>
      <c r="BE69" s="126"/>
      <c r="BF69" s="126"/>
      <c r="BG69" s="126"/>
      <c r="BH69" s="126"/>
      <c r="BI69" s="126"/>
      <c r="BJ69" s="126"/>
      <c r="BK69" s="126"/>
      <c r="BL69" s="126"/>
      <c r="BM69" s="126"/>
      <c r="BN69" s="126"/>
      <c r="BO69" s="126"/>
      <c r="BP69" s="126"/>
      <c r="BQ69" s="133">
        <v>63</v>
      </c>
      <c r="BR69" s="132"/>
      <c r="BS69" s="917"/>
      <c r="BT69" s="918"/>
      <c r="BU69" s="918"/>
      <c r="BV69" s="918"/>
      <c r="BW69" s="918"/>
      <c r="BX69" s="918"/>
      <c r="BY69" s="918"/>
      <c r="BZ69" s="918"/>
      <c r="CA69" s="918"/>
      <c r="CB69" s="918"/>
      <c r="CC69" s="918"/>
      <c r="CD69" s="918"/>
      <c r="CE69" s="918"/>
      <c r="CF69" s="918"/>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23"/>
      <c r="EA69" s="113"/>
    </row>
    <row r="70" spans="1:131" ht="26.25" customHeight="1" x14ac:dyDescent="0.15">
      <c r="A70" s="133">
        <v>3</v>
      </c>
      <c r="B70" s="949" t="s">
        <v>390</v>
      </c>
      <c r="C70" s="950"/>
      <c r="D70" s="950"/>
      <c r="E70" s="950"/>
      <c r="F70" s="950"/>
      <c r="G70" s="950"/>
      <c r="H70" s="950"/>
      <c r="I70" s="950"/>
      <c r="J70" s="950"/>
      <c r="K70" s="950"/>
      <c r="L70" s="950"/>
      <c r="M70" s="950"/>
      <c r="N70" s="950"/>
      <c r="O70" s="950"/>
      <c r="P70" s="951"/>
      <c r="Q70" s="952">
        <v>895</v>
      </c>
      <c r="R70" s="939"/>
      <c r="S70" s="939"/>
      <c r="T70" s="939"/>
      <c r="U70" s="939"/>
      <c r="V70" s="939">
        <v>875</v>
      </c>
      <c r="W70" s="939"/>
      <c r="X70" s="939"/>
      <c r="Y70" s="939"/>
      <c r="Z70" s="939"/>
      <c r="AA70" s="939">
        <v>20</v>
      </c>
      <c r="AB70" s="939"/>
      <c r="AC70" s="939"/>
      <c r="AD70" s="939"/>
      <c r="AE70" s="939"/>
      <c r="AF70" s="939">
        <v>20</v>
      </c>
      <c r="AG70" s="939"/>
      <c r="AH70" s="939"/>
      <c r="AI70" s="939"/>
      <c r="AJ70" s="939"/>
      <c r="AK70" s="939">
        <v>60</v>
      </c>
      <c r="AL70" s="939"/>
      <c r="AM70" s="939"/>
      <c r="AN70" s="939"/>
      <c r="AO70" s="939"/>
      <c r="AP70" s="939" t="s">
        <v>19</v>
      </c>
      <c r="AQ70" s="939"/>
      <c r="AR70" s="939"/>
      <c r="AS70" s="939"/>
      <c r="AT70" s="939"/>
      <c r="AU70" s="939" t="s">
        <v>19</v>
      </c>
      <c r="AV70" s="939"/>
      <c r="AW70" s="939"/>
      <c r="AX70" s="939"/>
      <c r="AY70" s="939"/>
      <c r="AZ70" s="940"/>
      <c r="BA70" s="940"/>
      <c r="BB70" s="940"/>
      <c r="BC70" s="940"/>
      <c r="BD70" s="941"/>
      <c r="BE70" s="126"/>
      <c r="BF70" s="126"/>
      <c r="BG70" s="126"/>
      <c r="BH70" s="126"/>
      <c r="BI70" s="126"/>
      <c r="BJ70" s="126"/>
      <c r="BK70" s="126"/>
      <c r="BL70" s="126"/>
      <c r="BM70" s="126"/>
      <c r="BN70" s="126"/>
      <c r="BO70" s="126"/>
      <c r="BP70" s="126"/>
      <c r="BQ70" s="133">
        <v>64</v>
      </c>
      <c r="BR70" s="132"/>
      <c r="BS70" s="917"/>
      <c r="BT70" s="918"/>
      <c r="BU70" s="918"/>
      <c r="BV70" s="918"/>
      <c r="BW70" s="918"/>
      <c r="BX70" s="918"/>
      <c r="BY70" s="918"/>
      <c r="BZ70" s="918"/>
      <c r="CA70" s="918"/>
      <c r="CB70" s="918"/>
      <c r="CC70" s="918"/>
      <c r="CD70" s="918"/>
      <c r="CE70" s="918"/>
      <c r="CF70" s="918"/>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23"/>
      <c r="EA70" s="113"/>
    </row>
    <row r="71" spans="1:131" ht="26.25" customHeight="1" x14ac:dyDescent="0.15">
      <c r="A71" s="133">
        <v>4</v>
      </c>
      <c r="B71" s="949" t="s">
        <v>389</v>
      </c>
      <c r="C71" s="950"/>
      <c r="D71" s="950"/>
      <c r="E71" s="950"/>
      <c r="F71" s="950"/>
      <c r="G71" s="950"/>
      <c r="H71" s="950"/>
      <c r="I71" s="950"/>
      <c r="J71" s="950"/>
      <c r="K71" s="950"/>
      <c r="L71" s="950"/>
      <c r="M71" s="950"/>
      <c r="N71" s="950"/>
      <c r="O71" s="950"/>
      <c r="P71" s="951"/>
      <c r="Q71" s="952">
        <v>127</v>
      </c>
      <c r="R71" s="939"/>
      <c r="S71" s="939"/>
      <c r="T71" s="939"/>
      <c r="U71" s="939"/>
      <c r="V71" s="939">
        <v>122</v>
      </c>
      <c r="W71" s="939"/>
      <c r="X71" s="939"/>
      <c r="Y71" s="939"/>
      <c r="Z71" s="939"/>
      <c r="AA71" s="939">
        <v>5</v>
      </c>
      <c r="AB71" s="939"/>
      <c r="AC71" s="939"/>
      <c r="AD71" s="939"/>
      <c r="AE71" s="939"/>
      <c r="AF71" s="939">
        <v>5</v>
      </c>
      <c r="AG71" s="939"/>
      <c r="AH71" s="939"/>
      <c r="AI71" s="939"/>
      <c r="AJ71" s="939"/>
      <c r="AK71" s="939">
        <v>10</v>
      </c>
      <c r="AL71" s="939"/>
      <c r="AM71" s="939"/>
      <c r="AN71" s="939"/>
      <c r="AO71" s="939"/>
      <c r="AP71" s="939" t="s">
        <v>19</v>
      </c>
      <c r="AQ71" s="939"/>
      <c r="AR71" s="939"/>
      <c r="AS71" s="939"/>
      <c r="AT71" s="939"/>
      <c r="AU71" s="939" t="s">
        <v>19</v>
      </c>
      <c r="AV71" s="939"/>
      <c r="AW71" s="939"/>
      <c r="AX71" s="939"/>
      <c r="AY71" s="939"/>
      <c r="AZ71" s="940"/>
      <c r="BA71" s="940"/>
      <c r="BB71" s="940"/>
      <c r="BC71" s="940"/>
      <c r="BD71" s="941"/>
      <c r="BE71" s="126"/>
      <c r="BF71" s="126"/>
      <c r="BG71" s="126"/>
      <c r="BH71" s="126"/>
      <c r="BI71" s="126"/>
      <c r="BJ71" s="126"/>
      <c r="BK71" s="126"/>
      <c r="BL71" s="126"/>
      <c r="BM71" s="126"/>
      <c r="BN71" s="126"/>
      <c r="BO71" s="126"/>
      <c r="BP71" s="126"/>
      <c r="BQ71" s="133">
        <v>65</v>
      </c>
      <c r="BR71" s="132"/>
      <c r="BS71" s="917"/>
      <c r="BT71" s="918"/>
      <c r="BU71" s="918"/>
      <c r="BV71" s="918"/>
      <c r="BW71" s="918"/>
      <c r="BX71" s="918"/>
      <c r="BY71" s="918"/>
      <c r="BZ71" s="918"/>
      <c r="CA71" s="918"/>
      <c r="CB71" s="918"/>
      <c r="CC71" s="918"/>
      <c r="CD71" s="918"/>
      <c r="CE71" s="918"/>
      <c r="CF71" s="918"/>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23"/>
      <c r="EA71" s="113"/>
    </row>
    <row r="72" spans="1:131" ht="26.25" customHeight="1" x14ac:dyDescent="0.15">
      <c r="A72" s="133">
        <v>5</v>
      </c>
      <c r="B72" s="949" t="s">
        <v>388</v>
      </c>
      <c r="C72" s="950"/>
      <c r="D72" s="950"/>
      <c r="E72" s="950"/>
      <c r="F72" s="950"/>
      <c r="G72" s="950"/>
      <c r="H72" s="950"/>
      <c r="I72" s="950"/>
      <c r="J72" s="950"/>
      <c r="K72" s="950"/>
      <c r="L72" s="950"/>
      <c r="M72" s="950"/>
      <c r="N72" s="950"/>
      <c r="O72" s="950"/>
      <c r="P72" s="951"/>
      <c r="Q72" s="952">
        <v>617</v>
      </c>
      <c r="R72" s="939"/>
      <c r="S72" s="939"/>
      <c r="T72" s="939"/>
      <c r="U72" s="939"/>
      <c r="V72" s="939">
        <v>566</v>
      </c>
      <c r="W72" s="939"/>
      <c r="X72" s="939"/>
      <c r="Y72" s="939"/>
      <c r="Z72" s="939"/>
      <c r="AA72" s="939">
        <v>51</v>
      </c>
      <c r="AB72" s="939"/>
      <c r="AC72" s="939"/>
      <c r="AD72" s="939"/>
      <c r="AE72" s="939"/>
      <c r="AF72" s="939">
        <v>51</v>
      </c>
      <c r="AG72" s="939"/>
      <c r="AH72" s="939"/>
      <c r="AI72" s="939"/>
      <c r="AJ72" s="939"/>
      <c r="AK72" s="939">
        <v>39</v>
      </c>
      <c r="AL72" s="939"/>
      <c r="AM72" s="939"/>
      <c r="AN72" s="939"/>
      <c r="AO72" s="939"/>
      <c r="AP72" s="939" t="s">
        <v>19</v>
      </c>
      <c r="AQ72" s="939"/>
      <c r="AR72" s="939"/>
      <c r="AS72" s="939"/>
      <c r="AT72" s="939"/>
      <c r="AU72" s="939" t="s">
        <v>19</v>
      </c>
      <c r="AV72" s="939"/>
      <c r="AW72" s="939"/>
      <c r="AX72" s="939"/>
      <c r="AY72" s="939"/>
      <c r="AZ72" s="940"/>
      <c r="BA72" s="940"/>
      <c r="BB72" s="940"/>
      <c r="BC72" s="940"/>
      <c r="BD72" s="941"/>
      <c r="BE72" s="126"/>
      <c r="BF72" s="126"/>
      <c r="BG72" s="126"/>
      <c r="BH72" s="126"/>
      <c r="BI72" s="126"/>
      <c r="BJ72" s="126"/>
      <c r="BK72" s="126"/>
      <c r="BL72" s="126"/>
      <c r="BM72" s="126"/>
      <c r="BN72" s="126"/>
      <c r="BO72" s="126"/>
      <c r="BP72" s="126"/>
      <c r="BQ72" s="133">
        <v>66</v>
      </c>
      <c r="BR72" s="132"/>
      <c r="BS72" s="917"/>
      <c r="BT72" s="918"/>
      <c r="BU72" s="918"/>
      <c r="BV72" s="918"/>
      <c r="BW72" s="918"/>
      <c r="BX72" s="918"/>
      <c r="BY72" s="918"/>
      <c r="BZ72" s="918"/>
      <c r="CA72" s="918"/>
      <c r="CB72" s="918"/>
      <c r="CC72" s="918"/>
      <c r="CD72" s="918"/>
      <c r="CE72" s="918"/>
      <c r="CF72" s="918"/>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23"/>
      <c r="EA72" s="113"/>
    </row>
    <row r="73" spans="1:131" ht="26.25" customHeight="1" x14ac:dyDescent="0.15">
      <c r="A73" s="133">
        <v>6</v>
      </c>
      <c r="B73" s="949" t="s">
        <v>387</v>
      </c>
      <c r="C73" s="950"/>
      <c r="D73" s="950"/>
      <c r="E73" s="950"/>
      <c r="F73" s="950"/>
      <c r="G73" s="950"/>
      <c r="H73" s="950"/>
      <c r="I73" s="950"/>
      <c r="J73" s="950"/>
      <c r="K73" s="950"/>
      <c r="L73" s="950"/>
      <c r="M73" s="950"/>
      <c r="N73" s="950"/>
      <c r="O73" s="950"/>
      <c r="P73" s="951"/>
      <c r="Q73" s="952">
        <v>177493</v>
      </c>
      <c r="R73" s="939"/>
      <c r="S73" s="939"/>
      <c r="T73" s="939"/>
      <c r="U73" s="939"/>
      <c r="V73" s="939">
        <v>175048</v>
      </c>
      <c r="W73" s="939"/>
      <c r="X73" s="939"/>
      <c r="Y73" s="939"/>
      <c r="Z73" s="939"/>
      <c r="AA73" s="939">
        <v>2445</v>
      </c>
      <c r="AB73" s="939"/>
      <c r="AC73" s="939"/>
      <c r="AD73" s="939"/>
      <c r="AE73" s="939"/>
      <c r="AF73" s="939">
        <v>2442</v>
      </c>
      <c r="AG73" s="939"/>
      <c r="AH73" s="939"/>
      <c r="AI73" s="939"/>
      <c r="AJ73" s="939"/>
      <c r="AK73" s="939">
        <v>6094</v>
      </c>
      <c r="AL73" s="939"/>
      <c r="AM73" s="939"/>
      <c r="AN73" s="939"/>
      <c r="AO73" s="939"/>
      <c r="AP73" s="939" t="s">
        <v>19</v>
      </c>
      <c r="AQ73" s="939"/>
      <c r="AR73" s="939"/>
      <c r="AS73" s="939"/>
      <c r="AT73" s="939"/>
      <c r="AU73" s="939" t="s">
        <v>19</v>
      </c>
      <c r="AV73" s="939"/>
      <c r="AW73" s="939"/>
      <c r="AX73" s="939"/>
      <c r="AY73" s="939"/>
      <c r="AZ73" s="940"/>
      <c r="BA73" s="940"/>
      <c r="BB73" s="940"/>
      <c r="BC73" s="940"/>
      <c r="BD73" s="941"/>
      <c r="BE73" s="126"/>
      <c r="BF73" s="126"/>
      <c r="BG73" s="126"/>
      <c r="BH73" s="126"/>
      <c r="BI73" s="126"/>
      <c r="BJ73" s="126"/>
      <c r="BK73" s="126"/>
      <c r="BL73" s="126"/>
      <c r="BM73" s="126"/>
      <c r="BN73" s="126"/>
      <c r="BO73" s="126"/>
      <c r="BP73" s="126"/>
      <c r="BQ73" s="133">
        <v>67</v>
      </c>
      <c r="BR73" s="132"/>
      <c r="BS73" s="917"/>
      <c r="BT73" s="918"/>
      <c r="BU73" s="918"/>
      <c r="BV73" s="918"/>
      <c r="BW73" s="918"/>
      <c r="BX73" s="918"/>
      <c r="BY73" s="918"/>
      <c r="BZ73" s="918"/>
      <c r="CA73" s="918"/>
      <c r="CB73" s="918"/>
      <c r="CC73" s="918"/>
      <c r="CD73" s="918"/>
      <c r="CE73" s="918"/>
      <c r="CF73" s="918"/>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23"/>
      <c r="EA73" s="113"/>
    </row>
    <row r="74" spans="1:131" ht="26.25" customHeight="1" x14ac:dyDescent="0.15">
      <c r="A74" s="133">
        <v>7</v>
      </c>
      <c r="B74" s="949"/>
      <c r="C74" s="950"/>
      <c r="D74" s="950"/>
      <c r="E74" s="950"/>
      <c r="F74" s="950"/>
      <c r="G74" s="950"/>
      <c r="H74" s="950"/>
      <c r="I74" s="950"/>
      <c r="J74" s="950"/>
      <c r="K74" s="950"/>
      <c r="L74" s="950"/>
      <c r="M74" s="950"/>
      <c r="N74" s="950"/>
      <c r="O74" s="950"/>
      <c r="P74" s="951"/>
      <c r="Q74" s="952"/>
      <c r="R74" s="939"/>
      <c r="S74" s="939"/>
      <c r="T74" s="939"/>
      <c r="U74" s="939"/>
      <c r="V74" s="939"/>
      <c r="W74" s="939"/>
      <c r="X74" s="939"/>
      <c r="Y74" s="939"/>
      <c r="Z74" s="939"/>
      <c r="AA74" s="939"/>
      <c r="AB74" s="939"/>
      <c r="AC74" s="939"/>
      <c r="AD74" s="939"/>
      <c r="AE74" s="939"/>
      <c r="AF74" s="939"/>
      <c r="AG74" s="939"/>
      <c r="AH74" s="939"/>
      <c r="AI74" s="939"/>
      <c r="AJ74" s="939"/>
      <c r="AK74" s="939"/>
      <c r="AL74" s="939"/>
      <c r="AM74" s="939"/>
      <c r="AN74" s="939"/>
      <c r="AO74" s="939"/>
      <c r="AP74" s="939"/>
      <c r="AQ74" s="939"/>
      <c r="AR74" s="939"/>
      <c r="AS74" s="939"/>
      <c r="AT74" s="939"/>
      <c r="AU74" s="939"/>
      <c r="AV74" s="939"/>
      <c r="AW74" s="939"/>
      <c r="AX74" s="939"/>
      <c r="AY74" s="939"/>
      <c r="AZ74" s="940"/>
      <c r="BA74" s="940"/>
      <c r="BB74" s="940"/>
      <c r="BC74" s="940"/>
      <c r="BD74" s="941"/>
      <c r="BE74" s="126"/>
      <c r="BF74" s="126"/>
      <c r="BG74" s="126"/>
      <c r="BH74" s="126"/>
      <c r="BI74" s="126"/>
      <c r="BJ74" s="126"/>
      <c r="BK74" s="126"/>
      <c r="BL74" s="126"/>
      <c r="BM74" s="126"/>
      <c r="BN74" s="126"/>
      <c r="BO74" s="126"/>
      <c r="BP74" s="126"/>
      <c r="BQ74" s="133">
        <v>68</v>
      </c>
      <c r="BR74" s="132"/>
      <c r="BS74" s="917"/>
      <c r="BT74" s="918"/>
      <c r="BU74" s="918"/>
      <c r="BV74" s="918"/>
      <c r="BW74" s="918"/>
      <c r="BX74" s="918"/>
      <c r="BY74" s="918"/>
      <c r="BZ74" s="918"/>
      <c r="CA74" s="918"/>
      <c r="CB74" s="918"/>
      <c r="CC74" s="918"/>
      <c r="CD74" s="918"/>
      <c r="CE74" s="918"/>
      <c r="CF74" s="918"/>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23"/>
      <c r="EA74" s="113"/>
    </row>
    <row r="75" spans="1:131" ht="26.25" customHeight="1" x14ac:dyDescent="0.15">
      <c r="A75" s="133">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0"/>
      <c r="BA75" s="940"/>
      <c r="BB75" s="940"/>
      <c r="BC75" s="940"/>
      <c r="BD75" s="941"/>
      <c r="BE75" s="126"/>
      <c r="BF75" s="126"/>
      <c r="BG75" s="126"/>
      <c r="BH75" s="126"/>
      <c r="BI75" s="126"/>
      <c r="BJ75" s="126"/>
      <c r="BK75" s="126"/>
      <c r="BL75" s="126"/>
      <c r="BM75" s="126"/>
      <c r="BN75" s="126"/>
      <c r="BO75" s="126"/>
      <c r="BP75" s="126"/>
      <c r="BQ75" s="133">
        <v>69</v>
      </c>
      <c r="BR75" s="132"/>
      <c r="BS75" s="917"/>
      <c r="BT75" s="918"/>
      <c r="BU75" s="918"/>
      <c r="BV75" s="918"/>
      <c r="BW75" s="918"/>
      <c r="BX75" s="918"/>
      <c r="BY75" s="918"/>
      <c r="BZ75" s="918"/>
      <c r="CA75" s="918"/>
      <c r="CB75" s="918"/>
      <c r="CC75" s="918"/>
      <c r="CD75" s="918"/>
      <c r="CE75" s="918"/>
      <c r="CF75" s="918"/>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23"/>
      <c r="EA75" s="113"/>
    </row>
    <row r="76" spans="1:131" ht="26.25" customHeight="1" x14ac:dyDescent="0.15">
      <c r="A76" s="133">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0"/>
      <c r="BA76" s="940"/>
      <c r="BB76" s="940"/>
      <c r="BC76" s="940"/>
      <c r="BD76" s="941"/>
      <c r="BE76" s="126"/>
      <c r="BF76" s="126"/>
      <c r="BG76" s="126"/>
      <c r="BH76" s="126"/>
      <c r="BI76" s="126"/>
      <c r="BJ76" s="126"/>
      <c r="BK76" s="126"/>
      <c r="BL76" s="126"/>
      <c r="BM76" s="126"/>
      <c r="BN76" s="126"/>
      <c r="BO76" s="126"/>
      <c r="BP76" s="126"/>
      <c r="BQ76" s="133">
        <v>70</v>
      </c>
      <c r="BR76" s="132"/>
      <c r="BS76" s="917"/>
      <c r="BT76" s="918"/>
      <c r="BU76" s="918"/>
      <c r="BV76" s="918"/>
      <c r="BW76" s="918"/>
      <c r="BX76" s="918"/>
      <c r="BY76" s="918"/>
      <c r="BZ76" s="918"/>
      <c r="CA76" s="918"/>
      <c r="CB76" s="918"/>
      <c r="CC76" s="918"/>
      <c r="CD76" s="918"/>
      <c r="CE76" s="918"/>
      <c r="CF76" s="918"/>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23"/>
      <c r="EA76" s="113"/>
    </row>
    <row r="77" spans="1:131" ht="26.25" customHeight="1" x14ac:dyDescent="0.15">
      <c r="A77" s="133">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0"/>
      <c r="BA77" s="940"/>
      <c r="BB77" s="940"/>
      <c r="BC77" s="940"/>
      <c r="BD77" s="941"/>
      <c r="BE77" s="126"/>
      <c r="BF77" s="126"/>
      <c r="BG77" s="126"/>
      <c r="BH77" s="126"/>
      <c r="BI77" s="126"/>
      <c r="BJ77" s="126"/>
      <c r="BK77" s="126"/>
      <c r="BL77" s="126"/>
      <c r="BM77" s="126"/>
      <c r="BN77" s="126"/>
      <c r="BO77" s="126"/>
      <c r="BP77" s="126"/>
      <c r="BQ77" s="133">
        <v>71</v>
      </c>
      <c r="BR77" s="132"/>
      <c r="BS77" s="917"/>
      <c r="BT77" s="918"/>
      <c r="BU77" s="918"/>
      <c r="BV77" s="918"/>
      <c r="BW77" s="918"/>
      <c r="BX77" s="918"/>
      <c r="BY77" s="918"/>
      <c r="BZ77" s="918"/>
      <c r="CA77" s="918"/>
      <c r="CB77" s="918"/>
      <c r="CC77" s="918"/>
      <c r="CD77" s="918"/>
      <c r="CE77" s="918"/>
      <c r="CF77" s="918"/>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23"/>
      <c r="EA77" s="113"/>
    </row>
    <row r="78" spans="1:131" ht="26.25" customHeight="1" x14ac:dyDescent="0.15">
      <c r="A78" s="133">
        <v>11</v>
      </c>
      <c r="B78" s="949"/>
      <c r="C78" s="950"/>
      <c r="D78" s="950"/>
      <c r="E78" s="950"/>
      <c r="F78" s="950"/>
      <c r="G78" s="950"/>
      <c r="H78" s="950"/>
      <c r="I78" s="950"/>
      <c r="J78" s="950"/>
      <c r="K78" s="950"/>
      <c r="L78" s="950"/>
      <c r="M78" s="950"/>
      <c r="N78" s="950"/>
      <c r="O78" s="950"/>
      <c r="P78" s="951"/>
      <c r="Q78" s="952"/>
      <c r="R78" s="939"/>
      <c r="S78" s="939"/>
      <c r="T78" s="939"/>
      <c r="U78" s="939"/>
      <c r="V78" s="939"/>
      <c r="W78" s="939"/>
      <c r="X78" s="939"/>
      <c r="Y78" s="939"/>
      <c r="Z78" s="939"/>
      <c r="AA78" s="939"/>
      <c r="AB78" s="939"/>
      <c r="AC78" s="939"/>
      <c r="AD78" s="939"/>
      <c r="AE78" s="939"/>
      <c r="AF78" s="939"/>
      <c r="AG78" s="939"/>
      <c r="AH78" s="939"/>
      <c r="AI78" s="939"/>
      <c r="AJ78" s="939"/>
      <c r="AK78" s="939"/>
      <c r="AL78" s="939"/>
      <c r="AM78" s="939"/>
      <c r="AN78" s="939"/>
      <c r="AO78" s="939"/>
      <c r="AP78" s="939"/>
      <c r="AQ78" s="939"/>
      <c r="AR78" s="939"/>
      <c r="AS78" s="939"/>
      <c r="AT78" s="939"/>
      <c r="AU78" s="939"/>
      <c r="AV78" s="939"/>
      <c r="AW78" s="939"/>
      <c r="AX78" s="939"/>
      <c r="AY78" s="939"/>
      <c r="AZ78" s="940"/>
      <c r="BA78" s="940"/>
      <c r="BB78" s="940"/>
      <c r="BC78" s="940"/>
      <c r="BD78" s="941"/>
      <c r="BE78" s="126"/>
      <c r="BF78" s="126"/>
      <c r="BG78" s="126"/>
      <c r="BH78" s="126"/>
      <c r="BI78" s="126"/>
      <c r="BJ78" s="113"/>
      <c r="BK78" s="113"/>
      <c r="BL78" s="113"/>
      <c r="BM78" s="113"/>
      <c r="BN78" s="113"/>
      <c r="BO78" s="126"/>
      <c r="BP78" s="126"/>
      <c r="BQ78" s="133">
        <v>72</v>
      </c>
      <c r="BR78" s="132"/>
      <c r="BS78" s="917"/>
      <c r="BT78" s="918"/>
      <c r="BU78" s="918"/>
      <c r="BV78" s="918"/>
      <c r="BW78" s="918"/>
      <c r="BX78" s="918"/>
      <c r="BY78" s="918"/>
      <c r="BZ78" s="918"/>
      <c r="CA78" s="918"/>
      <c r="CB78" s="918"/>
      <c r="CC78" s="918"/>
      <c r="CD78" s="918"/>
      <c r="CE78" s="918"/>
      <c r="CF78" s="918"/>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23"/>
      <c r="EA78" s="113"/>
    </row>
    <row r="79" spans="1:131" ht="26.25" customHeight="1" x14ac:dyDescent="0.15">
      <c r="A79" s="133">
        <v>12</v>
      </c>
      <c r="B79" s="949"/>
      <c r="C79" s="950"/>
      <c r="D79" s="950"/>
      <c r="E79" s="950"/>
      <c r="F79" s="950"/>
      <c r="G79" s="950"/>
      <c r="H79" s="950"/>
      <c r="I79" s="950"/>
      <c r="J79" s="950"/>
      <c r="K79" s="950"/>
      <c r="L79" s="950"/>
      <c r="M79" s="950"/>
      <c r="N79" s="950"/>
      <c r="O79" s="950"/>
      <c r="P79" s="951"/>
      <c r="Q79" s="952"/>
      <c r="R79" s="939"/>
      <c r="S79" s="939"/>
      <c r="T79" s="939"/>
      <c r="U79" s="939"/>
      <c r="V79" s="939"/>
      <c r="W79" s="939"/>
      <c r="X79" s="939"/>
      <c r="Y79" s="939"/>
      <c r="Z79" s="939"/>
      <c r="AA79" s="939"/>
      <c r="AB79" s="939"/>
      <c r="AC79" s="939"/>
      <c r="AD79" s="939"/>
      <c r="AE79" s="939"/>
      <c r="AF79" s="939"/>
      <c r="AG79" s="939"/>
      <c r="AH79" s="939"/>
      <c r="AI79" s="939"/>
      <c r="AJ79" s="939"/>
      <c r="AK79" s="939"/>
      <c r="AL79" s="939"/>
      <c r="AM79" s="939"/>
      <c r="AN79" s="939"/>
      <c r="AO79" s="939"/>
      <c r="AP79" s="939"/>
      <c r="AQ79" s="939"/>
      <c r="AR79" s="939"/>
      <c r="AS79" s="939"/>
      <c r="AT79" s="939"/>
      <c r="AU79" s="939"/>
      <c r="AV79" s="939"/>
      <c r="AW79" s="939"/>
      <c r="AX79" s="939"/>
      <c r="AY79" s="939"/>
      <c r="AZ79" s="940"/>
      <c r="BA79" s="940"/>
      <c r="BB79" s="940"/>
      <c r="BC79" s="940"/>
      <c r="BD79" s="941"/>
      <c r="BE79" s="126"/>
      <c r="BF79" s="126"/>
      <c r="BG79" s="126"/>
      <c r="BH79" s="126"/>
      <c r="BI79" s="126"/>
      <c r="BJ79" s="113"/>
      <c r="BK79" s="113"/>
      <c r="BL79" s="113"/>
      <c r="BM79" s="113"/>
      <c r="BN79" s="113"/>
      <c r="BO79" s="126"/>
      <c r="BP79" s="126"/>
      <c r="BQ79" s="133">
        <v>73</v>
      </c>
      <c r="BR79" s="132"/>
      <c r="BS79" s="917"/>
      <c r="BT79" s="918"/>
      <c r="BU79" s="918"/>
      <c r="BV79" s="918"/>
      <c r="BW79" s="918"/>
      <c r="BX79" s="918"/>
      <c r="BY79" s="918"/>
      <c r="BZ79" s="918"/>
      <c r="CA79" s="918"/>
      <c r="CB79" s="918"/>
      <c r="CC79" s="918"/>
      <c r="CD79" s="918"/>
      <c r="CE79" s="918"/>
      <c r="CF79" s="918"/>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23"/>
      <c r="EA79" s="113"/>
    </row>
    <row r="80" spans="1:131" ht="26.25" customHeight="1" x14ac:dyDescent="0.15">
      <c r="A80" s="133">
        <v>13</v>
      </c>
      <c r="B80" s="949"/>
      <c r="C80" s="950"/>
      <c r="D80" s="950"/>
      <c r="E80" s="950"/>
      <c r="F80" s="950"/>
      <c r="G80" s="950"/>
      <c r="H80" s="950"/>
      <c r="I80" s="950"/>
      <c r="J80" s="950"/>
      <c r="K80" s="950"/>
      <c r="L80" s="950"/>
      <c r="M80" s="950"/>
      <c r="N80" s="950"/>
      <c r="O80" s="950"/>
      <c r="P80" s="951"/>
      <c r="Q80" s="952"/>
      <c r="R80" s="939"/>
      <c r="S80" s="939"/>
      <c r="T80" s="939"/>
      <c r="U80" s="939"/>
      <c r="V80" s="939"/>
      <c r="W80" s="939"/>
      <c r="X80" s="939"/>
      <c r="Y80" s="939"/>
      <c r="Z80" s="939"/>
      <c r="AA80" s="939"/>
      <c r="AB80" s="939"/>
      <c r="AC80" s="939"/>
      <c r="AD80" s="939"/>
      <c r="AE80" s="939"/>
      <c r="AF80" s="939"/>
      <c r="AG80" s="939"/>
      <c r="AH80" s="939"/>
      <c r="AI80" s="939"/>
      <c r="AJ80" s="939"/>
      <c r="AK80" s="939"/>
      <c r="AL80" s="939"/>
      <c r="AM80" s="939"/>
      <c r="AN80" s="939"/>
      <c r="AO80" s="939"/>
      <c r="AP80" s="939"/>
      <c r="AQ80" s="939"/>
      <c r="AR80" s="939"/>
      <c r="AS80" s="939"/>
      <c r="AT80" s="939"/>
      <c r="AU80" s="939"/>
      <c r="AV80" s="939"/>
      <c r="AW80" s="939"/>
      <c r="AX80" s="939"/>
      <c r="AY80" s="939"/>
      <c r="AZ80" s="940"/>
      <c r="BA80" s="940"/>
      <c r="BB80" s="940"/>
      <c r="BC80" s="940"/>
      <c r="BD80" s="941"/>
      <c r="BE80" s="126"/>
      <c r="BF80" s="126"/>
      <c r="BG80" s="126"/>
      <c r="BH80" s="126"/>
      <c r="BI80" s="126"/>
      <c r="BJ80" s="126"/>
      <c r="BK80" s="126"/>
      <c r="BL80" s="126"/>
      <c r="BM80" s="126"/>
      <c r="BN80" s="126"/>
      <c r="BO80" s="126"/>
      <c r="BP80" s="126"/>
      <c r="BQ80" s="133">
        <v>74</v>
      </c>
      <c r="BR80" s="132"/>
      <c r="BS80" s="917"/>
      <c r="BT80" s="918"/>
      <c r="BU80" s="918"/>
      <c r="BV80" s="918"/>
      <c r="BW80" s="918"/>
      <c r="BX80" s="918"/>
      <c r="BY80" s="918"/>
      <c r="BZ80" s="918"/>
      <c r="CA80" s="918"/>
      <c r="CB80" s="918"/>
      <c r="CC80" s="918"/>
      <c r="CD80" s="918"/>
      <c r="CE80" s="918"/>
      <c r="CF80" s="918"/>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23"/>
      <c r="EA80" s="113"/>
    </row>
    <row r="81" spans="1:131" ht="26.25" customHeight="1" x14ac:dyDescent="0.15">
      <c r="A81" s="133">
        <v>14</v>
      </c>
      <c r="B81" s="949"/>
      <c r="C81" s="950"/>
      <c r="D81" s="950"/>
      <c r="E81" s="950"/>
      <c r="F81" s="950"/>
      <c r="G81" s="950"/>
      <c r="H81" s="950"/>
      <c r="I81" s="950"/>
      <c r="J81" s="950"/>
      <c r="K81" s="950"/>
      <c r="L81" s="950"/>
      <c r="M81" s="950"/>
      <c r="N81" s="950"/>
      <c r="O81" s="950"/>
      <c r="P81" s="951"/>
      <c r="Q81" s="952"/>
      <c r="R81" s="939"/>
      <c r="S81" s="939"/>
      <c r="T81" s="939"/>
      <c r="U81" s="939"/>
      <c r="V81" s="939"/>
      <c r="W81" s="939"/>
      <c r="X81" s="939"/>
      <c r="Y81" s="939"/>
      <c r="Z81" s="939"/>
      <c r="AA81" s="939"/>
      <c r="AB81" s="939"/>
      <c r="AC81" s="939"/>
      <c r="AD81" s="939"/>
      <c r="AE81" s="939"/>
      <c r="AF81" s="939"/>
      <c r="AG81" s="939"/>
      <c r="AH81" s="939"/>
      <c r="AI81" s="939"/>
      <c r="AJ81" s="939"/>
      <c r="AK81" s="939"/>
      <c r="AL81" s="939"/>
      <c r="AM81" s="939"/>
      <c r="AN81" s="939"/>
      <c r="AO81" s="939"/>
      <c r="AP81" s="939"/>
      <c r="AQ81" s="939"/>
      <c r="AR81" s="939"/>
      <c r="AS81" s="939"/>
      <c r="AT81" s="939"/>
      <c r="AU81" s="939"/>
      <c r="AV81" s="939"/>
      <c r="AW81" s="939"/>
      <c r="AX81" s="939"/>
      <c r="AY81" s="939"/>
      <c r="AZ81" s="940"/>
      <c r="BA81" s="940"/>
      <c r="BB81" s="940"/>
      <c r="BC81" s="940"/>
      <c r="BD81" s="941"/>
      <c r="BE81" s="126"/>
      <c r="BF81" s="126"/>
      <c r="BG81" s="126"/>
      <c r="BH81" s="126"/>
      <c r="BI81" s="126"/>
      <c r="BJ81" s="126"/>
      <c r="BK81" s="126"/>
      <c r="BL81" s="126"/>
      <c r="BM81" s="126"/>
      <c r="BN81" s="126"/>
      <c r="BO81" s="126"/>
      <c r="BP81" s="126"/>
      <c r="BQ81" s="133">
        <v>75</v>
      </c>
      <c r="BR81" s="132"/>
      <c r="BS81" s="917"/>
      <c r="BT81" s="918"/>
      <c r="BU81" s="918"/>
      <c r="BV81" s="918"/>
      <c r="BW81" s="918"/>
      <c r="BX81" s="918"/>
      <c r="BY81" s="918"/>
      <c r="BZ81" s="918"/>
      <c r="CA81" s="918"/>
      <c r="CB81" s="918"/>
      <c r="CC81" s="918"/>
      <c r="CD81" s="918"/>
      <c r="CE81" s="918"/>
      <c r="CF81" s="918"/>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23"/>
      <c r="EA81" s="113"/>
    </row>
    <row r="82" spans="1:131" ht="26.25" customHeight="1" x14ac:dyDescent="0.15">
      <c r="A82" s="133">
        <v>15</v>
      </c>
      <c r="B82" s="949"/>
      <c r="C82" s="950"/>
      <c r="D82" s="950"/>
      <c r="E82" s="950"/>
      <c r="F82" s="950"/>
      <c r="G82" s="950"/>
      <c r="H82" s="950"/>
      <c r="I82" s="950"/>
      <c r="J82" s="950"/>
      <c r="K82" s="950"/>
      <c r="L82" s="950"/>
      <c r="M82" s="950"/>
      <c r="N82" s="950"/>
      <c r="O82" s="950"/>
      <c r="P82" s="951"/>
      <c r="Q82" s="952"/>
      <c r="R82" s="939"/>
      <c r="S82" s="939"/>
      <c r="T82" s="939"/>
      <c r="U82" s="939"/>
      <c r="V82" s="939"/>
      <c r="W82" s="939"/>
      <c r="X82" s="939"/>
      <c r="Y82" s="939"/>
      <c r="Z82" s="939"/>
      <c r="AA82" s="939"/>
      <c r="AB82" s="939"/>
      <c r="AC82" s="939"/>
      <c r="AD82" s="939"/>
      <c r="AE82" s="939"/>
      <c r="AF82" s="939"/>
      <c r="AG82" s="939"/>
      <c r="AH82" s="939"/>
      <c r="AI82" s="939"/>
      <c r="AJ82" s="939"/>
      <c r="AK82" s="939"/>
      <c r="AL82" s="939"/>
      <c r="AM82" s="939"/>
      <c r="AN82" s="939"/>
      <c r="AO82" s="939"/>
      <c r="AP82" s="939"/>
      <c r="AQ82" s="939"/>
      <c r="AR82" s="939"/>
      <c r="AS82" s="939"/>
      <c r="AT82" s="939"/>
      <c r="AU82" s="939"/>
      <c r="AV82" s="939"/>
      <c r="AW82" s="939"/>
      <c r="AX82" s="939"/>
      <c r="AY82" s="939"/>
      <c r="AZ82" s="940"/>
      <c r="BA82" s="940"/>
      <c r="BB82" s="940"/>
      <c r="BC82" s="940"/>
      <c r="BD82" s="941"/>
      <c r="BE82" s="126"/>
      <c r="BF82" s="126"/>
      <c r="BG82" s="126"/>
      <c r="BH82" s="126"/>
      <c r="BI82" s="126"/>
      <c r="BJ82" s="126"/>
      <c r="BK82" s="126"/>
      <c r="BL82" s="126"/>
      <c r="BM82" s="126"/>
      <c r="BN82" s="126"/>
      <c r="BO82" s="126"/>
      <c r="BP82" s="126"/>
      <c r="BQ82" s="133">
        <v>76</v>
      </c>
      <c r="BR82" s="132"/>
      <c r="BS82" s="917"/>
      <c r="BT82" s="918"/>
      <c r="BU82" s="918"/>
      <c r="BV82" s="918"/>
      <c r="BW82" s="918"/>
      <c r="BX82" s="918"/>
      <c r="BY82" s="918"/>
      <c r="BZ82" s="918"/>
      <c r="CA82" s="918"/>
      <c r="CB82" s="918"/>
      <c r="CC82" s="918"/>
      <c r="CD82" s="918"/>
      <c r="CE82" s="918"/>
      <c r="CF82" s="918"/>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23"/>
      <c r="EA82" s="113"/>
    </row>
    <row r="83" spans="1:131" ht="26.25" customHeight="1" x14ac:dyDescent="0.15">
      <c r="A83" s="133">
        <v>16</v>
      </c>
      <c r="B83" s="949"/>
      <c r="C83" s="950"/>
      <c r="D83" s="950"/>
      <c r="E83" s="950"/>
      <c r="F83" s="950"/>
      <c r="G83" s="950"/>
      <c r="H83" s="950"/>
      <c r="I83" s="950"/>
      <c r="J83" s="950"/>
      <c r="K83" s="950"/>
      <c r="L83" s="950"/>
      <c r="M83" s="950"/>
      <c r="N83" s="950"/>
      <c r="O83" s="950"/>
      <c r="P83" s="951"/>
      <c r="Q83" s="952"/>
      <c r="R83" s="939"/>
      <c r="S83" s="939"/>
      <c r="T83" s="939"/>
      <c r="U83" s="939"/>
      <c r="V83" s="939"/>
      <c r="W83" s="939"/>
      <c r="X83" s="939"/>
      <c r="Y83" s="939"/>
      <c r="Z83" s="939"/>
      <c r="AA83" s="939"/>
      <c r="AB83" s="939"/>
      <c r="AC83" s="939"/>
      <c r="AD83" s="939"/>
      <c r="AE83" s="939"/>
      <c r="AF83" s="939"/>
      <c r="AG83" s="939"/>
      <c r="AH83" s="939"/>
      <c r="AI83" s="939"/>
      <c r="AJ83" s="939"/>
      <c r="AK83" s="939"/>
      <c r="AL83" s="939"/>
      <c r="AM83" s="939"/>
      <c r="AN83" s="939"/>
      <c r="AO83" s="939"/>
      <c r="AP83" s="939"/>
      <c r="AQ83" s="939"/>
      <c r="AR83" s="939"/>
      <c r="AS83" s="939"/>
      <c r="AT83" s="939"/>
      <c r="AU83" s="939"/>
      <c r="AV83" s="939"/>
      <c r="AW83" s="939"/>
      <c r="AX83" s="939"/>
      <c r="AY83" s="939"/>
      <c r="AZ83" s="940"/>
      <c r="BA83" s="940"/>
      <c r="BB83" s="940"/>
      <c r="BC83" s="940"/>
      <c r="BD83" s="941"/>
      <c r="BE83" s="126"/>
      <c r="BF83" s="126"/>
      <c r="BG83" s="126"/>
      <c r="BH83" s="126"/>
      <c r="BI83" s="126"/>
      <c r="BJ83" s="126"/>
      <c r="BK83" s="126"/>
      <c r="BL83" s="126"/>
      <c r="BM83" s="126"/>
      <c r="BN83" s="126"/>
      <c r="BO83" s="126"/>
      <c r="BP83" s="126"/>
      <c r="BQ83" s="133">
        <v>77</v>
      </c>
      <c r="BR83" s="132"/>
      <c r="BS83" s="917"/>
      <c r="BT83" s="918"/>
      <c r="BU83" s="918"/>
      <c r="BV83" s="918"/>
      <c r="BW83" s="918"/>
      <c r="BX83" s="918"/>
      <c r="BY83" s="918"/>
      <c r="BZ83" s="918"/>
      <c r="CA83" s="918"/>
      <c r="CB83" s="918"/>
      <c r="CC83" s="918"/>
      <c r="CD83" s="918"/>
      <c r="CE83" s="918"/>
      <c r="CF83" s="918"/>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23"/>
      <c r="EA83" s="113"/>
    </row>
    <row r="84" spans="1:131" ht="26.25" customHeight="1" x14ac:dyDescent="0.15">
      <c r="A84" s="133">
        <v>17</v>
      </c>
      <c r="B84" s="949"/>
      <c r="C84" s="950"/>
      <c r="D84" s="950"/>
      <c r="E84" s="950"/>
      <c r="F84" s="950"/>
      <c r="G84" s="950"/>
      <c r="H84" s="950"/>
      <c r="I84" s="950"/>
      <c r="J84" s="950"/>
      <c r="K84" s="950"/>
      <c r="L84" s="950"/>
      <c r="M84" s="950"/>
      <c r="N84" s="950"/>
      <c r="O84" s="950"/>
      <c r="P84" s="951"/>
      <c r="Q84" s="952"/>
      <c r="R84" s="939"/>
      <c r="S84" s="939"/>
      <c r="T84" s="939"/>
      <c r="U84" s="939"/>
      <c r="V84" s="939"/>
      <c r="W84" s="939"/>
      <c r="X84" s="939"/>
      <c r="Y84" s="939"/>
      <c r="Z84" s="939"/>
      <c r="AA84" s="939"/>
      <c r="AB84" s="939"/>
      <c r="AC84" s="939"/>
      <c r="AD84" s="939"/>
      <c r="AE84" s="939"/>
      <c r="AF84" s="939"/>
      <c r="AG84" s="939"/>
      <c r="AH84" s="939"/>
      <c r="AI84" s="939"/>
      <c r="AJ84" s="939"/>
      <c r="AK84" s="939"/>
      <c r="AL84" s="939"/>
      <c r="AM84" s="939"/>
      <c r="AN84" s="939"/>
      <c r="AO84" s="939"/>
      <c r="AP84" s="939"/>
      <c r="AQ84" s="939"/>
      <c r="AR84" s="939"/>
      <c r="AS84" s="939"/>
      <c r="AT84" s="939"/>
      <c r="AU84" s="939"/>
      <c r="AV84" s="939"/>
      <c r="AW84" s="939"/>
      <c r="AX84" s="939"/>
      <c r="AY84" s="939"/>
      <c r="AZ84" s="940"/>
      <c r="BA84" s="940"/>
      <c r="BB84" s="940"/>
      <c r="BC84" s="940"/>
      <c r="BD84" s="941"/>
      <c r="BE84" s="126"/>
      <c r="BF84" s="126"/>
      <c r="BG84" s="126"/>
      <c r="BH84" s="126"/>
      <c r="BI84" s="126"/>
      <c r="BJ84" s="126"/>
      <c r="BK84" s="126"/>
      <c r="BL84" s="126"/>
      <c r="BM84" s="126"/>
      <c r="BN84" s="126"/>
      <c r="BO84" s="126"/>
      <c r="BP84" s="126"/>
      <c r="BQ84" s="133">
        <v>78</v>
      </c>
      <c r="BR84" s="132"/>
      <c r="BS84" s="917"/>
      <c r="BT84" s="918"/>
      <c r="BU84" s="918"/>
      <c r="BV84" s="918"/>
      <c r="BW84" s="918"/>
      <c r="BX84" s="918"/>
      <c r="BY84" s="918"/>
      <c r="BZ84" s="918"/>
      <c r="CA84" s="918"/>
      <c r="CB84" s="918"/>
      <c r="CC84" s="918"/>
      <c r="CD84" s="918"/>
      <c r="CE84" s="918"/>
      <c r="CF84" s="918"/>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23"/>
      <c r="EA84" s="113"/>
    </row>
    <row r="85" spans="1:131" ht="26.25" customHeight="1" x14ac:dyDescent="0.15">
      <c r="A85" s="133">
        <v>18</v>
      </c>
      <c r="B85" s="949"/>
      <c r="C85" s="950"/>
      <c r="D85" s="950"/>
      <c r="E85" s="950"/>
      <c r="F85" s="950"/>
      <c r="G85" s="950"/>
      <c r="H85" s="950"/>
      <c r="I85" s="950"/>
      <c r="J85" s="950"/>
      <c r="K85" s="950"/>
      <c r="L85" s="950"/>
      <c r="M85" s="950"/>
      <c r="N85" s="950"/>
      <c r="O85" s="950"/>
      <c r="P85" s="951"/>
      <c r="Q85" s="952"/>
      <c r="R85" s="939"/>
      <c r="S85" s="939"/>
      <c r="T85" s="939"/>
      <c r="U85" s="939"/>
      <c r="V85" s="939"/>
      <c r="W85" s="939"/>
      <c r="X85" s="939"/>
      <c r="Y85" s="939"/>
      <c r="Z85" s="939"/>
      <c r="AA85" s="939"/>
      <c r="AB85" s="939"/>
      <c r="AC85" s="939"/>
      <c r="AD85" s="939"/>
      <c r="AE85" s="939"/>
      <c r="AF85" s="939"/>
      <c r="AG85" s="939"/>
      <c r="AH85" s="939"/>
      <c r="AI85" s="939"/>
      <c r="AJ85" s="939"/>
      <c r="AK85" s="939"/>
      <c r="AL85" s="939"/>
      <c r="AM85" s="939"/>
      <c r="AN85" s="939"/>
      <c r="AO85" s="939"/>
      <c r="AP85" s="939"/>
      <c r="AQ85" s="939"/>
      <c r="AR85" s="939"/>
      <c r="AS85" s="939"/>
      <c r="AT85" s="939"/>
      <c r="AU85" s="939"/>
      <c r="AV85" s="939"/>
      <c r="AW85" s="939"/>
      <c r="AX85" s="939"/>
      <c r="AY85" s="939"/>
      <c r="AZ85" s="940"/>
      <c r="BA85" s="940"/>
      <c r="BB85" s="940"/>
      <c r="BC85" s="940"/>
      <c r="BD85" s="941"/>
      <c r="BE85" s="126"/>
      <c r="BF85" s="126"/>
      <c r="BG85" s="126"/>
      <c r="BH85" s="126"/>
      <c r="BI85" s="126"/>
      <c r="BJ85" s="126"/>
      <c r="BK85" s="126"/>
      <c r="BL85" s="126"/>
      <c r="BM85" s="126"/>
      <c r="BN85" s="126"/>
      <c r="BO85" s="126"/>
      <c r="BP85" s="126"/>
      <c r="BQ85" s="133">
        <v>79</v>
      </c>
      <c r="BR85" s="132"/>
      <c r="BS85" s="917"/>
      <c r="BT85" s="918"/>
      <c r="BU85" s="918"/>
      <c r="BV85" s="918"/>
      <c r="BW85" s="918"/>
      <c r="BX85" s="918"/>
      <c r="BY85" s="918"/>
      <c r="BZ85" s="918"/>
      <c r="CA85" s="918"/>
      <c r="CB85" s="918"/>
      <c r="CC85" s="918"/>
      <c r="CD85" s="918"/>
      <c r="CE85" s="918"/>
      <c r="CF85" s="918"/>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23"/>
      <c r="EA85" s="113"/>
    </row>
    <row r="86" spans="1:131" ht="26.25" customHeight="1" x14ac:dyDescent="0.15">
      <c r="A86" s="133">
        <v>19</v>
      </c>
      <c r="B86" s="949"/>
      <c r="C86" s="950"/>
      <c r="D86" s="950"/>
      <c r="E86" s="950"/>
      <c r="F86" s="950"/>
      <c r="G86" s="950"/>
      <c r="H86" s="950"/>
      <c r="I86" s="950"/>
      <c r="J86" s="950"/>
      <c r="K86" s="950"/>
      <c r="L86" s="950"/>
      <c r="M86" s="950"/>
      <c r="N86" s="950"/>
      <c r="O86" s="950"/>
      <c r="P86" s="951"/>
      <c r="Q86" s="952"/>
      <c r="R86" s="939"/>
      <c r="S86" s="939"/>
      <c r="T86" s="939"/>
      <c r="U86" s="939"/>
      <c r="V86" s="939"/>
      <c r="W86" s="939"/>
      <c r="X86" s="939"/>
      <c r="Y86" s="939"/>
      <c r="Z86" s="939"/>
      <c r="AA86" s="939"/>
      <c r="AB86" s="939"/>
      <c r="AC86" s="939"/>
      <c r="AD86" s="939"/>
      <c r="AE86" s="939"/>
      <c r="AF86" s="939"/>
      <c r="AG86" s="939"/>
      <c r="AH86" s="939"/>
      <c r="AI86" s="939"/>
      <c r="AJ86" s="939"/>
      <c r="AK86" s="939"/>
      <c r="AL86" s="939"/>
      <c r="AM86" s="939"/>
      <c r="AN86" s="939"/>
      <c r="AO86" s="939"/>
      <c r="AP86" s="939"/>
      <c r="AQ86" s="939"/>
      <c r="AR86" s="939"/>
      <c r="AS86" s="939"/>
      <c r="AT86" s="939"/>
      <c r="AU86" s="939"/>
      <c r="AV86" s="939"/>
      <c r="AW86" s="939"/>
      <c r="AX86" s="939"/>
      <c r="AY86" s="939"/>
      <c r="AZ86" s="940"/>
      <c r="BA86" s="940"/>
      <c r="BB86" s="940"/>
      <c r="BC86" s="940"/>
      <c r="BD86" s="941"/>
      <c r="BE86" s="126"/>
      <c r="BF86" s="126"/>
      <c r="BG86" s="126"/>
      <c r="BH86" s="126"/>
      <c r="BI86" s="126"/>
      <c r="BJ86" s="126"/>
      <c r="BK86" s="126"/>
      <c r="BL86" s="126"/>
      <c r="BM86" s="126"/>
      <c r="BN86" s="126"/>
      <c r="BO86" s="126"/>
      <c r="BP86" s="126"/>
      <c r="BQ86" s="133">
        <v>80</v>
      </c>
      <c r="BR86" s="132"/>
      <c r="BS86" s="917"/>
      <c r="BT86" s="918"/>
      <c r="BU86" s="918"/>
      <c r="BV86" s="918"/>
      <c r="BW86" s="918"/>
      <c r="BX86" s="918"/>
      <c r="BY86" s="918"/>
      <c r="BZ86" s="918"/>
      <c r="CA86" s="918"/>
      <c r="CB86" s="918"/>
      <c r="CC86" s="918"/>
      <c r="CD86" s="918"/>
      <c r="CE86" s="918"/>
      <c r="CF86" s="918"/>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23"/>
      <c r="EA86" s="113"/>
    </row>
    <row r="87" spans="1:131" ht="26.25" customHeight="1" x14ac:dyDescent="0.15">
      <c r="A87" s="134">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126"/>
      <c r="BF87" s="126"/>
      <c r="BG87" s="126"/>
      <c r="BH87" s="126"/>
      <c r="BI87" s="126"/>
      <c r="BJ87" s="126"/>
      <c r="BK87" s="126"/>
      <c r="BL87" s="126"/>
      <c r="BM87" s="126"/>
      <c r="BN87" s="126"/>
      <c r="BO87" s="126"/>
      <c r="BP87" s="126"/>
      <c r="BQ87" s="133">
        <v>81</v>
      </c>
      <c r="BR87" s="132"/>
      <c r="BS87" s="917"/>
      <c r="BT87" s="918"/>
      <c r="BU87" s="918"/>
      <c r="BV87" s="918"/>
      <c r="BW87" s="918"/>
      <c r="BX87" s="918"/>
      <c r="BY87" s="918"/>
      <c r="BZ87" s="918"/>
      <c r="CA87" s="918"/>
      <c r="CB87" s="918"/>
      <c r="CC87" s="918"/>
      <c r="CD87" s="918"/>
      <c r="CE87" s="918"/>
      <c r="CF87" s="918"/>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23"/>
      <c r="EA87" s="113"/>
    </row>
    <row r="88" spans="1:131" ht="26.25" customHeight="1" thickBot="1" x14ac:dyDescent="0.2">
      <c r="A88" s="131" t="s">
        <v>385</v>
      </c>
      <c r="B88" s="924" t="s">
        <v>386</v>
      </c>
      <c r="C88" s="925"/>
      <c r="D88" s="925"/>
      <c r="E88" s="925"/>
      <c r="F88" s="925"/>
      <c r="G88" s="925"/>
      <c r="H88" s="925"/>
      <c r="I88" s="925"/>
      <c r="J88" s="925"/>
      <c r="K88" s="925"/>
      <c r="L88" s="925"/>
      <c r="M88" s="925"/>
      <c r="N88" s="925"/>
      <c r="O88" s="925"/>
      <c r="P88" s="926"/>
      <c r="Q88" s="934"/>
      <c r="R88" s="935"/>
      <c r="S88" s="935"/>
      <c r="T88" s="935"/>
      <c r="U88" s="935"/>
      <c r="V88" s="935"/>
      <c r="W88" s="935"/>
      <c r="X88" s="935"/>
      <c r="Y88" s="935"/>
      <c r="Z88" s="935"/>
      <c r="AA88" s="935"/>
      <c r="AB88" s="935"/>
      <c r="AC88" s="935"/>
      <c r="AD88" s="935"/>
      <c r="AE88" s="935"/>
      <c r="AF88" s="936">
        <v>5270</v>
      </c>
      <c r="AG88" s="936"/>
      <c r="AH88" s="936"/>
      <c r="AI88" s="936"/>
      <c r="AJ88" s="936"/>
      <c r="AK88" s="935"/>
      <c r="AL88" s="935"/>
      <c r="AM88" s="935"/>
      <c r="AN88" s="935"/>
      <c r="AO88" s="935"/>
      <c r="AP88" s="936">
        <v>2949</v>
      </c>
      <c r="AQ88" s="936"/>
      <c r="AR88" s="936"/>
      <c r="AS88" s="936"/>
      <c r="AT88" s="936"/>
      <c r="AU88" s="936">
        <v>26</v>
      </c>
      <c r="AV88" s="936"/>
      <c r="AW88" s="936"/>
      <c r="AX88" s="936"/>
      <c r="AY88" s="936"/>
      <c r="AZ88" s="937"/>
      <c r="BA88" s="937"/>
      <c r="BB88" s="937"/>
      <c r="BC88" s="937"/>
      <c r="BD88" s="938"/>
      <c r="BE88" s="126"/>
      <c r="BF88" s="126"/>
      <c r="BG88" s="126"/>
      <c r="BH88" s="126"/>
      <c r="BI88" s="126"/>
      <c r="BJ88" s="126"/>
      <c r="BK88" s="126"/>
      <c r="BL88" s="126"/>
      <c r="BM88" s="126"/>
      <c r="BN88" s="126"/>
      <c r="BO88" s="126"/>
      <c r="BP88" s="126"/>
      <c r="BQ88" s="133">
        <v>82</v>
      </c>
      <c r="BR88" s="132"/>
      <c r="BS88" s="917"/>
      <c r="BT88" s="918"/>
      <c r="BU88" s="918"/>
      <c r="BV88" s="918"/>
      <c r="BW88" s="918"/>
      <c r="BX88" s="918"/>
      <c r="BY88" s="918"/>
      <c r="BZ88" s="918"/>
      <c r="CA88" s="918"/>
      <c r="CB88" s="918"/>
      <c r="CC88" s="918"/>
      <c r="CD88" s="918"/>
      <c r="CE88" s="918"/>
      <c r="CF88" s="918"/>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23"/>
      <c r="EA88" s="113"/>
    </row>
    <row r="89" spans="1:131" ht="26.25" hidden="1" customHeight="1" x14ac:dyDescent="0.15">
      <c r="A89" s="130"/>
      <c r="B89" s="129"/>
      <c r="C89" s="129"/>
      <c r="D89" s="129"/>
      <c r="E89" s="129"/>
      <c r="F89" s="129"/>
      <c r="G89" s="129"/>
      <c r="H89" s="129"/>
      <c r="I89" s="129"/>
      <c r="J89" s="129"/>
      <c r="K89" s="129"/>
      <c r="L89" s="129"/>
      <c r="M89" s="129"/>
      <c r="N89" s="129"/>
      <c r="O89" s="129"/>
      <c r="P89" s="129"/>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7"/>
      <c r="BA89" s="127"/>
      <c r="BB89" s="127"/>
      <c r="BC89" s="127"/>
      <c r="BD89" s="127"/>
      <c r="BE89" s="126"/>
      <c r="BF89" s="126"/>
      <c r="BG89" s="126"/>
      <c r="BH89" s="126"/>
      <c r="BI89" s="126"/>
      <c r="BJ89" s="126"/>
      <c r="BK89" s="126"/>
      <c r="BL89" s="126"/>
      <c r="BM89" s="126"/>
      <c r="BN89" s="126"/>
      <c r="BO89" s="126"/>
      <c r="BP89" s="126"/>
      <c r="BQ89" s="133">
        <v>83</v>
      </c>
      <c r="BR89" s="132"/>
      <c r="BS89" s="917"/>
      <c r="BT89" s="918"/>
      <c r="BU89" s="918"/>
      <c r="BV89" s="918"/>
      <c r="BW89" s="918"/>
      <c r="BX89" s="918"/>
      <c r="BY89" s="918"/>
      <c r="BZ89" s="918"/>
      <c r="CA89" s="918"/>
      <c r="CB89" s="918"/>
      <c r="CC89" s="918"/>
      <c r="CD89" s="918"/>
      <c r="CE89" s="918"/>
      <c r="CF89" s="918"/>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23"/>
      <c r="EA89" s="113"/>
    </row>
    <row r="90" spans="1:131" ht="26.25" hidden="1" customHeight="1" x14ac:dyDescent="0.15">
      <c r="A90" s="130"/>
      <c r="B90" s="129"/>
      <c r="C90" s="129"/>
      <c r="D90" s="129"/>
      <c r="E90" s="129"/>
      <c r="F90" s="129"/>
      <c r="G90" s="129"/>
      <c r="H90" s="129"/>
      <c r="I90" s="129"/>
      <c r="J90" s="129"/>
      <c r="K90" s="129"/>
      <c r="L90" s="129"/>
      <c r="M90" s="129"/>
      <c r="N90" s="129"/>
      <c r="O90" s="129"/>
      <c r="P90" s="129"/>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7"/>
      <c r="BA90" s="127"/>
      <c r="BB90" s="127"/>
      <c r="BC90" s="127"/>
      <c r="BD90" s="127"/>
      <c r="BE90" s="126"/>
      <c r="BF90" s="126"/>
      <c r="BG90" s="126"/>
      <c r="BH90" s="126"/>
      <c r="BI90" s="126"/>
      <c r="BJ90" s="126"/>
      <c r="BK90" s="126"/>
      <c r="BL90" s="126"/>
      <c r="BM90" s="126"/>
      <c r="BN90" s="126"/>
      <c r="BO90" s="126"/>
      <c r="BP90" s="126"/>
      <c r="BQ90" s="133">
        <v>84</v>
      </c>
      <c r="BR90" s="132"/>
      <c r="BS90" s="917"/>
      <c r="BT90" s="918"/>
      <c r="BU90" s="918"/>
      <c r="BV90" s="918"/>
      <c r="BW90" s="918"/>
      <c r="BX90" s="918"/>
      <c r="BY90" s="918"/>
      <c r="BZ90" s="918"/>
      <c r="CA90" s="918"/>
      <c r="CB90" s="918"/>
      <c r="CC90" s="918"/>
      <c r="CD90" s="918"/>
      <c r="CE90" s="918"/>
      <c r="CF90" s="918"/>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23"/>
      <c r="EA90" s="113"/>
    </row>
    <row r="91" spans="1:131" ht="26.25" hidden="1" customHeight="1" x14ac:dyDescent="0.15">
      <c r="A91" s="130"/>
      <c r="B91" s="129"/>
      <c r="C91" s="129"/>
      <c r="D91" s="129"/>
      <c r="E91" s="129"/>
      <c r="F91" s="129"/>
      <c r="G91" s="129"/>
      <c r="H91" s="129"/>
      <c r="I91" s="129"/>
      <c r="J91" s="129"/>
      <c r="K91" s="129"/>
      <c r="L91" s="129"/>
      <c r="M91" s="129"/>
      <c r="N91" s="129"/>
      <c r="O91" s="129"/>
      <c r="P91" s="129"/>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7"/>
      <c r="BA91" s="127"/>
      <c r="BB91" s="127"/>
      <c r="BC91" s="127"/>
      <c r="BD91" s="127"/>
      <c r="BE91" s="126"/>
      <c r="BF91" s="126"/>
      <c r="BG91" s="126"/>
      <c r="BH91" s="126"/>
      <c r="BI91" s="126"/>
      <c r="BJ91" s="126"/>
      <c r="BK91" s="126"/>
      <c r="BL91" s="126"/>
      <c r="BM91" s="126"/>
      <c r="BN91" s="126"/>
      <c r="BO91" s="126"/>
      <c r="BP91" s="126"/>
      <c r="BQ91" s="133">
        <v>85</v>
      </c>
      <c r="BR91" s="132"/>
      <c r="BS91" s="917"/>
      <c r="BT91" s="918"/>
      <c r="BU91" s="918"/>
      <c r="BV91" s="918"/>
      <c r="BW91" s="918"/>
      <c r="BX91" s="918"/>
      <c r="BY91" s="918"/>
      <c r="BZ91" s="918"/>
      <c r="CA91" s="918"/>
      <c r="CB91" s="918"/>
      <c r="CC91" s="918"/>
      <c r="CD91" s="918"/>
      <c r="CE91" s="918"/>
      <c r="CF91" s="918"/>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23"/>
      <c r="EA91" s="113"/>
    </row>
    <row r="92" spans="1:131" ht="26.25" hidden="1" customHeight="1" x14ac:dyDescent="0.15">
      <c r="A92" s="130"/>
      <c r="B92" s="129"/>
      <c r="C92" s="129"/>
      <c r="D92" s="129"/>
      <c r="E92" s="129"/>
      <c r="F92" s="129"/>
      <c r="G92" s="129"/>
      <c r="H92" s="129"/>
      <c r="I92" s="129"/>
      <c r="J92" s="129"/>
      <c r="K92" s="129"/>
      <c r="L92" s="129"/>
      <c r="M92" s="129"/>
      <c r="N92" s="129"/>
      <c r="O92" s="129"/>
      <c r="P92" s="129"/>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7"/>
      <c r="BA92" s="127"/>
      <c r="BB92" s="127"/>
      <c r="BC92" s="127"/>
      <c r="BD92" s="127"/>
      <c r="BE92" s="126"/>
      <c r="BF92" s="126"/>
      <c r="BG92" s="126"/>
      <c r="BH92" s="126"/>
      <c r="BI92" s="126"/>
      <c r="BJ92" s="126"/>
      <c r="BK92" s="126"/>
      <c r="BL92" s="126"/>
      <c r="BM92" s="126"/>
      <c r="BN92" s="126"/>
      <c r="BO92" s="126"/>
      <c r="BP92" s="126"/>
      <c r="BQ92" s="133">
        <v>86</v>
      </c>
      <c r="BR92" s="132"/>
      <c r="BS92" s="917"/>
      <c r="BT92" s="918"/>
      <c r="BU92" s="918"/>
      <c r="BV92" s="918"/>
      <c r="BW92" s="918"/>
      <c r="BX92" s="918"/>
      <c r="BY92" s="918"/>
      <c r="BZ92" s="918"/>
      <c r="CA92" s="918"/>
      <c r="CB92" s="918"/>
      <c r="CC92" s="918"/>
      <c r="CD92" s="918"/>
      <c r="CE92" s="918"/>
      <c r="CF92" s="918"/>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23"/>
      <c r="EA92" s="113"/>
    </row>
    <row r="93" spans="1:131" ht="26.25" hidden="1" customHeight="1" x14ac:dyDescent="0.15">
      <c r="A93" s="130"/>
      <c r="B93" s="129"/>
      <c r="C93" s="129"/>
      <c r="D93" s="129"/>
      <c r="E93" s="129"/>
      <c r="F93" s="129"/>
      <c r="G93" s="129"/>
      <c r="H93" s="129"/>
      <c r="I93" s="129"/>
      <c r="J93" s="129"/>
      <c r="K93" s="129"/>
      <c r="L93" s="129"/>
      <c r="M93" s="129"/>
      <c r="N93" s="129"/>
      <c r="O93" s="129"/>
      <c r="P93" s="129"/>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7"/>
      <c r="BA93" s="127"/>
      <c r="BB93" s="127"/>
      <c r="BC93" s="127"/>
      <c r="BD93" s="127"/>
      <c r="BE93" s="126"/>
      <c r="BF93" s="126"/>
      <c r="BG93" s="126"/>
      <c r="BH93" s="126"/>
      <c r="BI93" s="126"/>
      <c r="BJ93" s="126"/>
      <c r="BK93" s="126"/>
      <c r="BL93" s="126"/>
      <c r="BM93" s="126"/>
      <c r="BN93" s="126"/>
      <c r="BO93" s="126"/>
      <c r="BP93" s="126"/>
      <c r="BQ93" s="133">
        <v>87</v>
      </c>
      <c r="BR93" s="132"/>
      <c r="BS93" s="917"/>
      <c r="BT93" s="918"/>
      <c r="BU93" s="918"/>
      <c r="BV93" s="918"/>
      <c r="BW93" s="918"/>
      <c r="BX93" s="918"/>
      <c r="BY93" s="918"/>
      <c r="BZ93" s="918"/>
      <c r="CA93" s="918"/>
      <c r="CB93" s="918"/>
      <c r="CC93" s="918"/>
      <c r="CD93" s="918"/>
      <c r="CE93" s="918"/>
      <c r="CF93" s="918"/>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23"/>
      <c r="EA93" s="113"/>
    </row>
    <row r="94" spans="1:131" ht="26.25" hidden="1" customHeight="1" x14ac:dyDescent="0.15">
      <c r="A94" s="130"/>
      <c r="B94" s="129"/>
      <c r="C94" s="129"/>
      <c r="D94" s="129"/>
      <c r="E94" s="129"/>
      <c r="F94" s="129"/>
      <c r="G94" s="129"/>
      <c r="H94" s="129"/>
      <c r="I94" s="129"/>
      <c r="J94" s="129"/>
      <c r="K94" s="129"/>
      <c r="L94" s="129"/>
      <c r="M94" s="129"/>
      <c r="N94" s="129"/>
      <c r="O94" s="129"/>
      <c r="P94" s="129"/>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7"/>
      <c r="BA94" s="127"/>
      <c r="BB94" s="127"/>
      <c r="BC94" s="127"/>
      <c r="BD94" s="127"/>
      <c r="BE94" s="126"/>
      <c r="BF94" s="126"/>
      <c r="BG94" s="126"/>
      <c r="BH94" s="126"/>
      <c r="BI94" s="126"/>
      <c r="BJ94" s="126"/>
      <c r="BK94" s="126"/>
      <c r="BL94" s="126"/>
      <c r="BM94" s="126"/>
      <c r="BN94" s="126"/>
      <c r="BO94" s="126"/>
      <c r="BP94" s="126"/>
      <c r="BQ94" s="133">
        <v>88</v>
      </c>
      <c r="BR94" s="132"/>
      <c r="BS94" s="917"/>
      <c r="BT94" s="918"/>
      <c r="BU94" s="918"/>
      <c r="BV94" s="918"/>
      <c r="BW94" s="918"/>
      <c r="BX94" s="918"/>
      <c r="BY94" s="918"/>
      <c r="BZ94" s="918"/>
      <c r="CA94" s="918"/>
      <c r="CB94" s="918"/>
      <c r="CC94" s="918"/>
      <c r="CD94" s="918"/>
      <c r="CE94" s="918"/>
      <c r="CF94" s="918"/>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23"/>
      <c r="EA94" s="113"/>
    </row>
    <row r="95" spans="1:131" ht="26.25" hidden="1" customHeight="1" x14ac:dyDescent="0.15">
      <c r="A95" s="130"/>
      <c r="B95" s="129"/>
      <c r="C95" s="129"/>
      <c r="D95" s="129"/>
      <c r="E95" s="129"/>
      <c r="F95" s="129"/>
      <c r="G95" s="129"/>
      <c r="H95" s="129"/>
      <c r="I95" s="129"/>
      <c r="J95" s="129"/>
      <c r="K95" s="129"/>
      <c r="L95" s="129"/>
      <c r="M95" s="129"/>
      <c r="N95" s="129"/>
      <c r="O95" s="129"/>
      <c r="P95" s="129"/>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7"/>
      <c r="BA95" s="127"/>
      <c r="BB95" s="127"/>
      <c r="BC95" s="127"/>
      <c r="BD95" s="127"/>
      <c r="BE95" s="126"/>
      <c r="BF95" s="126"/>
      <c r="BG95" s="126"/>
      <c r="BH95" s="126"/>
      <c r="BI95" s="126"/>
      <c r="BJ95" s="126"/>
      <c r="BK95" s="126"/>
      <c r="BL95" s="126"/>
      <c r="BM95" s="126"/>
      <c r="BN95" s="126"/>
      <c r="BO95" s="126"/>
      <c r="BP95" s="126"/>
      <c r="BQ95" s="133">
        <v>89</v>
      </c>
      <c r="BR95" s="132"/>
      <c r="BS95" s="917"/>
      <c r="BT95" s="918"/>
      <c r="BU95" s="918"/>
      <c r="BV95" s="918"/>
      <c r="BW95" s="918"/>
      <c r="BX95" s="918"/>
      <c r="BY95" s="918"/>
      <c r="BZ95" s="918"/>
      <c r="CA95" s="918"/>
      <c r="CB95" s="918"/>
      <c r="CC95" s="918"/>
      <c r="CD95" s="918"/>
      <c r="CE95" s="918"/>
      <c r="CF95" s="918"/>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23"/>
      <c r="EA95" s="113"/>
    </row>
    <row r="96" spans="1:131" ht="26.25" hidden="1" customHeight="1" x14ac:dyDescent="0.15">
      <c r="A96" s="130"/>
      <c r="B96" s="129"/>
      <c r="C96" s="129"/>
      <c r="D96" s="129"/>
      <c r="E96" s="129"/>
      <c r="F96" s="129"/>
      <c r="G96" s="129"/>
      <c r="H96" s="129"/>
      <c r="I96" s="129"/>
      <c r="J96" s="129"/>
      <c r="K96" s="129"/>
      <c r="L96" s="129"/>
      <c r="M96" s="129"/>
      <c r="N96" s="129"/>
      <c r="O96" s="129"/>
      <c r="P96" s="129"/>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7"/>
      <c r="BA96" s="127"/>
      <c r="BB96" s="127"/>
      <c r="BC96" s="127"/>
      <c r="BD96" s="127"/>
      <c r="BE96" s="126"/>
      <c r="BF96" s="126"/>
      <c r="BG96" s="126"/>
      <c r="BH96" s="126"/>
      <c r="BI96" s="126"/>
      <c r="BJ96" s="126"/>
      <c r="BK96" s="126"/>
      <c r="BL96" s="126"/>
      <c r="BM96" s="126"/>
      <c r="BN96" s="126"/>
      <c r="BO96" s="126"/>
      <c r="BP96" s="126"/>
      <c r="BQ96" s="133">
        <v>90</v>
      </c>
      <c r="BR96" s="132"/>
      <c r="BS96" s="917"/>
      <c r="BT96" s="918"/>
      <c r="BU96" s="918"/>
      <c r="BV96" s="918"/>
      <c r="BW96" s="918"/>
      <c r="BX96" s="918"/>
      <c r="BY96" s="918"/>
      <c r="BZ96" s="918"/>
      <c r="CA96" s="918"/>
      <c r="CB96" s="918"/>
      <c r="CC96" s="918"/>
      <c r="CD96" s="918"/>
      <c r="CE96" s="918"/>
      <c r="CF96" s="918"/>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23"/>
      <c r="EA96" s="113"/>
    </row>
    <row r="97" spans="1:131" ht="26.25" hidden="1" customHeight="1" x14ac:dyDescent="0.15">
      <c r="A97" s="130"/>
      <c r="B97" s="129"/>
      <c r="C97" s="129"/>
      <c r="D97" s="129"/>
      <c r="E97" s="129"/>
      <c r="F97" s="129"/>
      <c r="G97" s="129"/>
      <c r="H97" s="129"/>
      <c r="I97" s="129"/>
      <c r="J97" s="129"/>
      <c r="K97" s="129"/>
      <c r="L97" s="129"/>
      <c r="M97" s="129"/>
      <c r="N97" s="129"/>
      <c r="O97" s="129"/>
      <c r="P97" s="129"/>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7"/>
      <c r="BA97" s="127"/>
      <c r="BB97" s="127"/>
      <c r="BC97" s="127"/>
      <c r="BD97" s="127"/>
      <c r="BE97" s="126"/>
      <c r="BF97" s="126"/>
      <c r="BG97" s="126"/>
      <c r="BH97" s="126"/>
      <c r="BI97" s="126"/>
      <c r="BJ97" s="126"/>
      <c r="BK97" s="126"/>
      <c r="BL97" s="126"/>
      <c r="BM97" s="126"/>
      <c r="BN97" s="126"/>
      <c r="BO97" s="126"/>
      <c r="BP97" s="126"/>
      <c r="BQ97" s="133">
        <v>91</v>
      </c>
      <c r="BR97" s="132"/>
      <c r="BS97" s="917"/>
      <c r="BT97" s="918"/>
      <c r="BU97" s="918"/>
      <c r="BV97" s="918"/>
      <c r="BW97" s="918"/>
      <c r="BX97" s="918"/>
      <c r="BY97" s="918"/>
      <c r="BZ97" s="918"/>
      <c r="CA97" s="918"/>
      <c r="CB97" s="918"/>
      <c r="CC97" s="918"/>
      <c r="CD97" s="918"/>
      <c r="CE97" s="918"/>
      <c r="CF97" s="918"/>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23"/>
      <c r="EA97" s="113"/>
    </row>
    <row r="98" spans="1:131" ht="26.25" hidden="1" customHeight="1" x14ac:dyDescent="0.15">
      <c r="A98" s="130"/>
      <c r="B98" s="129"/>
      <c r="C98" s="129"/>
      <c r="D98" s="129"/>
      <c r="E98" s="129"/>
      <c r="F98" s="129"/>
      <c r="G98" s="129"/>
      <c r="H98" s="129"/>
      <c r="I98" s="129"/>
      <c r="J98" s="129"/>
      <c r="K98" s="129"/>
      <c r="L98" s="129"/>
      <c r="M98" s="129"/>
      <c r="N98" s="129"/>
      <c r="O98" s="129"/>
      <c r="P98" s="129"/>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7"/>
      <c r="BA98" s="127"/>
      <c r="BB98" s="127"/>
      <c r="BC98" s="127"/>
      <c r="BD98" s="127"/>
      <c r="BE98" s="126"/>
      <c r="BF98" s="126"/>
      <c r="BG98" s="126"/>
      <c r="BH98" s="126"/>
      <c r="BI98" s="126"/>
      <c r="BJ98" s="126"/>
      <c r="BK98" s="126"/>
      <c r="BL98" s="126"/>
      <c r="BM98" s="126"/>
      <c r="BN98" s="126"/>
      <c r="BO98" s="126"/>
      <c r="BP98" s="126"/>
      <c r="BQ98" s="133">
        <v>92</v>
      </c>
      <c r="BR98" s="132"/>
      <c r="BS98" s="917"/>
      <c r="BT98" s="918"/>
      <c r="BU98" s="918"/>
      <c r="BV98" s="918"/>
      <c r="BW98" s="918"/>
      <c r="BX98" s="918"/>
      <c r="BY98" s="918"/>
      <c r="BZ98" s="918"/>
      <c r="CA98" s="918"/>
      <c r="CB98" s="918"/>
      <c r="CC98" s="918"/>
      <c r="CD98" s="918"/>
      <c r="CE98" s="918"/>
      <c r="CF98" s="918"/>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23"/>
      <c r="EA98" s="113"/>
    </row>
    <row r="99" spans="1:131" ht="26.25" hidden="1" customHeight="1" x14ac:dyDescent="0.15">
      <c r="A99" s="130"/>
      <c r="B99" s="129"/>
      <c r="C99" s="129"/>
      <c r="D99" s="129"/>
      <c r="E99" s="129"/>
      <c r="F99" s="129"/>
      <c r="G99" s="129"/>
      <c r="H99" s="129"/>
      <c r="I99" s="129"/>
      <c r="J99" s="129"/>
      <c r="K99" s="129"/>
      <c r="L99" s="129"/>
      <c r="M99" s="129"/>
      <c r="N99" s="129"/>
      <c r="O99" s="129"/>
      <c r="P99" s="129"/>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7"/>
      <c r="BA99" s="127"/>
      <c r="BB99" s="127"/>
      <c r="BC99" s="127"/>
      <c r="BD99" s="127"/>
      <c r="BE99" s="126"/>
      <c r="BF99" s="126"/>
      <c r="BG99" s="126"/>
      <c r="BH99" s="126"/>
      <c r="BI99" s="126"/>
      <c r="BJ99" s="126"/>
      <c r="BK99" s="126"/>
      <c r="BL99" s="126"/>
      <c r="BM99" s="126"/>
      <c r="BN99" s="126"/>
      <c r="BO99" s="126"/>
      <c r="BP99" s="126"/>
      <c r="BQ99" s="133">
        <v>93</v>
      </c>
      <c r="BR99" s="132"/>
      <c r="BS99" s="917"/>
      <c r="BT99" s="918"/>
      <c r="BU99" s="918"/>
      <c r="BV99" s="918"/>
      <c r="BW99" s="918"/>
      <c r="BX99" s="918"/>
      <c r="BY99" s="918"/>
      <c r="BZ99" s="918"/>
      <c r="CA99" s="918"/>
      <c r="CB99" s="918"/>
      <c r="CC99" s="918"/>
      <c r="CD99" s="918"/>
      <c r="CE99" s="918"/>
      <c r="CF99" s="918"/>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23"/>
      <c r="EA99" s="113"/>
    </row>
    <row r="100" spans="1:131" ht="26.25" hidden="1" customHeight="1" x14ac:dyDescent="0.15">
      <c r="A100" s="130"/>
      <c r="B100" s="129"/>
      <c r="C100" s="129"/>
      <c r="D100" s="129"/>
      <c r="E100" s="129"/>
      <c r="F100" s="129"/>
      <c r="G100" s="129"/>
      <c r="H100" s="129"/>
      <c r="I100" s="129"/>
      <c r="J100" s="129"/>
      <c r="K100" s="129"/>
      <c r="L100" s="129"/>
      <c r="M100" s="129"/>
      <c r="N100" s="129"/>
      <c r="O100" s="129"/>
      <c r="P100" s="129"/>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7"/>
      <c r="BA100" s="127"/>
      <c r="BB100" s="127"/>
      <c r="BC100" s="127"/>
      <c r="BD100" s="127"/>
      <c r="BE100" s="126"/>
      <c r="BF100" s="126"/>
      <c r="BG100" s="126"/>
      <c r="BH100" s="126"/>
      <c r="BI100" s="126"/>
      <c r="BJ100" s="126"/>
      <c r="BK100" s="126"/>
      <c r="BL100" s="126"/>
      <c r="BM100" s="126"/>
      <c r="BN100" s="126"/>
      <c r="BO100" s="126"/>
      <c r="BP100" s="126"/>
      <c r="BQ100" s="133">
        <v>94</v>
      </c>
      <c r="BR100" s="132"/>
      <c r="BS100" s="917"/>
      <c r="BT100" s="918"/>
      <c r="BU100" s="918"/>
      <c r="BV100" s="918"/>
      <c r="BW100" s="918"/>
      <c r="BX100" s="918"/>
      <c r="BY100" s="918"/>
      <c r="BZ100" s="918"/>
      <c r="CA100" s="918"/>
      <c r="CB100" s="918"/>
      <c r="CC100" s="918"/>
      <c r="CD100" s="918"/>
      <c r="CE100" s="918"/>
      <c r="CF100" s="918"/>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23"/>
      <c r="EA100" s="113"/>
    </row>
    <row r="101" spans="1:131" ht="26.25" hidden="1" customHeight="1" x14ac:dyDescent="0.15">
      <c r="A101" s="130"/>
      <c r="B101" s="129"/>
      <c r="C101" s="129"/>
      <c r="D101" s="129"/>
      <c r="E101" s="129"/>
      <c r="F101" s="129"/>
      <c r="G101" s="129"/>
      <c r="H101" s="129"/>
      <c r="I101" s="129"/>
      <c r="J101" s="129"/>
      <c r="K101" s="129"/>
      <c r="L101" s="129"/>
      <c r="M101" s="129"/>
      <c r="N101" s="129"/>
      <c r="O101" s="129"/>
      <c r="P101" s="129"/>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7"/>
      <c r="BA101" s="127"/>
      <c r="BB101" s="127"/>
      <c r="BC101" s="127"/>
      <c r="BD101" s="127"/>
      <c r="BE101" s="126"/>
      <c r="BF101" s="126"/>
      <c r="BG101" s="126"/>
      <c r="BH101" s="126"/>
      <c r="BI101" s="126"/>
      <c r="BJ101" s="126"/>
      <c r="BK101" s="126"/>
      <c r="BL101" s="126"/>
      <c r="BM101" s="126"/>
      <c r="BN101" s="126"/>
      <c r="BO101" s="126"/>
      <c r="BP101" s="126"/>
      <c r="BQ101" s="133">
        <v>95</v>
      </c>
      <c r="BR101" s="132"/>
      <c r="BS101" s="917"/>
      <c r="BT101" s="918"/>
      <c r="BU101" s="918"/>
      <c r="BV101" s="918"/>
      <c r="BW101" s="918"/>
      <c r="BX101" s="918"/>
      <c r="BY101" s="918"/>
      <c r="BZ101" s="918"/>
      <c r="CA101" s="918"/>
      <c r="CB101" s="918"/>
      <c r="CC101" s="918"/>
      <c r="CD101" s="918"/>
      <c r="CE101" s="918"/>
      <c r="CF101" s="918"/>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23"/>
      <c r="EA101" s="113"/>
    </row>
    <row r="102" spans="1:131" ht="26.25" customHeight="1" thickBot="1" x14ac:dyDescent="0.2">
      <c r="A102" s="130"/>
      <c r="B102" s="129"/>
      <c r="C102" s="129"/>
      <c r="D102" s="129"/>
      <c r="E102" s="129"/>
      <c r="F102" s="129"/>
      <c r="G102" s="129"/>
      <c r="H102" s="129"/>
      <c r="I102" s="129"/>
      <c r="J102" s="129"/>
      <c r="K102" s="129"/>
      <c r="L102" s="129"/>
      <c r="M102" s="129"/>
      <c r="N102" s="129"/>
      <c r="O102" s="129"/>
      <c r="P102" s="129"/>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7"/>
      <c r="BA102" s="127"/>
      <c r="BB102" s="127"/>
      <c r="BC102" s="127"/>
      <c r="BD102" s="127"/>
      <c r="BE102" s="126"/>
      <c r="BF102" s="126"/>
      <c r="BG102" s="126"/>
      <c r="BH102" s="126"/>
      <c r="BI102" s="126"/>
      <c r="BJ102" s="126"/>
      <c r="BK102" s="126"/>
      <c r="BL102" s="126"/>
      <c r="BM102" s="126"/>
      <c r="BN102" s="126"/>
      <c r="BO102" s="126"/>
      <c r="BP102" s="126"/>
      <c r="BQ102" s="131" t="s">
        <v>385</v>
      </c>
      <c r="BR102" s="924" t="s">
        <v>384</v>
      </c>
      <c r="BS102" s="925"/>
      <c r="BT102" s="925"/>
      <c r="BU102" s="925"/>
      <c r="BV102" s="925"/>
      <c r="BW102" s="925"/>
      <c r="BX102" s="925"/>
      <c r="BY102" s="925"/>
      <c r="BZ102" s="925"/>
      <c r="CA102" s="925"/>
      <c r="CB102" s="925"/>
      <c r="CC102" s="925"/>
      <c r="CD102" s="925"/>
      <c r="CE102" s="925"/>
      <c r="CF102" s="925"/>
      <c r="CG102" s="926"/>
      <c r="CH102" s="927"/>
      <c r="CI102" s="928"/>
      <c r="CJ102" s="928"/>
      <c r="CK102" s="928"/>
      <c r="CL102" s="929"/>
      <c r="CM102" s="927"/>
      <c r="CN102" s="928"/>
      <c r="CO102" s="928"/>
      <c r="CP102" s="928"/>
      <c r="CQ102" s="929"/>
      <c r="CR102" s="930">
        <v>98</v>
      </c>
      <c r="CS102" s="931"/>
      <c r="CT102" s="931"/>
      <c r="CU102" s="931"/>
      <c r="CV102" s="932"/>
      <c r="CW102" s="930">
        <v>32</v>
      </c>
      <c r="CX102" s="931"/>
      <c r="CY102" s="931"/>
      <c r="CZ102" s="931"/>
      <c r="DA102" s="932"/>
      <c r="DB102" s="930" t="s">
        <v>19</v>
      </c>
      <c r="DC102" s="931"/>
      <c r="DD102" s="931"/>
      <c r="DE102" s="931"/>
      <c r="DF102" s="932"/>
      <c r="DG102" s="930" t="s">
        <v>19</v>
      </c>
      <c r="DH102" s="931"/>
      <c r="DI102" s="931"/>
      <c r="DJ102" s="931"/>
      <c r="DK102" s="932"/>
      <c r="DL102" s="930" t="s">
        <v>19</v>
      </c>
      <c r="DM102" s="931"/>
      <c r="DN102" s="931"/>
      <c r="DO102" s="931"/>
      <c r="DP102" s="932"/>
      <c r="DQ102" s="930" t="s">
        <v>19</v>
      </c>
      <c r="DR102" s="931"/>
      <c r="DS102" s="931"/>
      <c r="DT102" s="931"/>
      <c r="DU102" s="932"/>
      <c r="DV102" s="924"/>
      <c r="DW102" s="925"/>
      <c r="DX102" s="925"/>
      <c r="DY102" s="925"/>
      <c r="DZ102" s="933"/>
      <c r="EA102" s="113"/>
    </row>
    <row r="103" spans="1:131" ht="26.25" customHeight="1" x14ac:dyDescent="0.15">
      <c r="A103" s="130"/>
      <c r="B103" s="129"/>
      <c r="C103" s="129"/>
      <c r="D103" s="129"/>
      <c r="E103" s="129"/>
      <c r="F103" s="129"/>
      <c r="G103" s="129"/>
      <c r="H103" s="129"/>
      <c r="I103" s="129"/>
      <c r="J103" s="129"/>
      <c r="K103" s="129"/>
      <c r="L103" s="129"/>
      <c r="M103" s="129"/>
      <c r="N103" s="129"/>
      <c r="O103" s="129"/>
      <c r="P103" s="129"/>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7"/>
      <c r="BA103" s="127"/>
      <c r="BB103" s="127"/>
      <c r="BC103" s="127"/>
      <c r="BD103" s="127"/>
      <c r="BE103" s="126"/>
      <c r="BF103" s="126"/>
      <c r="BG103" s="126"/>
      <c r="BH103" s="126"/>
      <c r="BI103" s="126"/>
      <c r="BJ103" s="126"/>
      <c r="BK103" s="126"/>
      <c r="BL103" s="126"/>
      <c r="BM103" s="126"/>
      <c r="BN103" s="126"/>
      <c r="BO103" s="126"/>
      <c r="BP103" s="126"/>
      <c r="BQ103" s="910" t="s">
        <v>383</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13"/>
    </row>
    <row r="104" spans="1:131" ht="26.25" customHeight="1" x14ac:dyDescent="0.15">
      <c r="A104" s="130"/>
      <c r="B104" s="129"/>
      <c r="C104" s="129"/>
      <c r="D104" s="129"/>
      <c r="E104" s="129"/>
      <c r="F104" s="129"/>
      <c r="G104" s="129"/>
      <c r="H104" s="129"/>
      <c r="I104" s="129"/>
      <c r="J104" s="129"/>
      <c r="K104" s="129"/>
      <c r="L104" s="129"/>
      <c r="M104" s="129"/>
      <c r="N104" s="129"/>
      <c r="O104" s="129"/>
      <c r="P104" s="129"/>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7"/>
      <c r="BA104" s="127"/>
      <c r="BB104" s="127"/>
      <c r="BC104" s="127"/>
      <c r="BD104" s="127"/>
      <c r="BE104" s="126"/>
      <c r="BF104" s="126"/>
      <c r="BG104" s="126"/>
      <c r="BH104" s="126"/>
      <c r="BI104" s="126"/>
      <c r="BJ104" s="126"/>
      <c r="BK104" s="126"/>
      <c r="BL104" s="126"/>
      <c r="BM104" s="126"/>
      <c r="BN104" s="126"/>
      <c r="BO104" s="126"/>
      <c r="BP104" s="126"/>
      <c r="BQ104" s="911" t="s">
        <v>382</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13"/>
    </row>
    <row r="105" spans="1:131" ht="11.25" customHeight="1" x14ac:dyDescent="0.15">
      <c r="A105" s="126"/>
      <c r="B105" s="126"/>
      <c r="C105" s="126"/>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c r="AB105" s="126"/>
      <c r="AC105" s="126"/>
      <c r="AD105" s="126"/>
      <c r="AE105" s="126"/>
      <c r="AF105" s="126"/>
      <c r="AG105" s="126"/>
      <c r="AH105" s="126"/>
      <c r="AI105" s="126"/>
      <c r="AJ105" s="126"/>
      <c r="AK105" s="126"/>
      <c r="AL105" s="126"/>
      <c r="AM105" s="126"/>
      <c r="AN105" s="126"/>
      <c r="AO105" s="126"/>
      <c r="AP105" s="126"/>
      <c r="AQ105" s="126"/>
      <c r="AR105" s="126"/>
      <c r="AS105" s="126"/>
      <c r="AT105" s="126"/>
      <c r="AU105" s="126"/>
      <c r="AV105" s="126"/>
      <c r="AW105" s="126"/>
      <c r="AX105" s="126"/>
      <c r="AY105" s="126"/>
      <c r="AZ105" s="126"/>
      <c r="BA105" s="126"/>
      <c r="BB105" s="126"/>
      <c r="BC105" s="126"/>
      <c r="BD105" s="126"/>
      <c r="BE105" s="126"/>
      <c r="BF105" s="126"/>
      <c r="BG105" s="126"/>
      <c r="BH105" s="126"/>
      <c r="BI105" s="126"/>
      <c r="BJ105" s="126"/>
      <c r="BK105" s="126"/>
      <c r="BL105" s="126"/>
      <c r="BM105" s="126"/>
      <c r="BN105" s="126"/>
      <c r="BO105" s="126"/>
      <c r="BP105" s="126"/>
      <c r="BQ105" s="113"/>
      <c r="BR105" s="113"/>
      <c r="BS105" s="113"/>
      <c r="BT105" s="113"/>
      <c r="BU105" s="113"/>
      <c r="BV105" s="113"/>
      <c r="BW105" s="113"/>
      <c r="BX105" s="113"/>
      <c r="BY105" s="113"/>
      <c r="BZ105" s="113"/>
      <c r="CA105" s="113"/>
      <c r="CB105" s="113"/>
      <c r="CC105" s="113"/>
      <c r="CD105" s="113"/>
      <c r="CE105" s="113"/>
      <c r="CF105" s="113"/>
      <c r="CG105" s="113"/>
      <c r="CH105" s="113"/>
      <c r="CI105" s="113"/>
      <c r="CJ105" s="113"/>
      <c r="CK105" s="113"/>
      <c r="CL105" s="113"/>
      <c r="CM105" s="113"/>
      <c r="CN105" s="113"/>
      <c r="CO105" s="113"/>
      <c r="CP105" s="113"/>
      <c r="CQ105" s="113"/>
      <c r="CR105" s="113"/>
      <c r="CS105" s="113"/>
      <c r="CT105" s="113"/>
      <c r="CU105" s="113"/>
      <c r="CV105" s="113"/>
      <c r="CW105" s="113"/>
      <c r="CX105" s="113"/>
      <c r="CY105" s="113"/>
      <c r="CZ105" s="113"/>
      <c r="DA105" s="113"/>
      <c r="DB105" s="113"/>
      <c r="DC105" s="113"/>
      <c r="DD105" s="113"/>
      <c r="DE105" s="113"/>
      <c r="DF105" s="113"/>
      <c r="DG105" s="113"/>
      <c r="DH105" s="113"/>
      <c r="DI105" s="113"/>
      <c r="DJ105" s="113"/>
      <c r="DK105" s="113"/>
      <c r="DL105" s="113"/>
      <c r="DM105" s="113"/>
      <c r="DN105" s="113"/>
      <c r="DO105" s="113"/>
      <c r="DP105" s="113"/>
      <c r="DQ105" s="113"/>
      <c r="DR105" s="113"/>
      <c r="DS105" s="113"/>
      <c r="DT105" s="113"/>
      <c r="DU105" s="113"/>
      <c r="DV105" s="113"/>
      <c r="DW105" s="113"/>
      <c r="DX105" s="113"/>
      <c r="DY105" s="113"/>
      <c r="DZ105" s="113"/>
      <c r="EA105" s="113"/>
    </row>
    <row r="106" spans="1:131" ht="11.25" customHeight="1" x14ac:dyDescent="0.15">
      <c r="A106" s="126"/>
      <c r="B106" s="126"/>
      <c r="C106" s="126"/>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6"/>
      <c r="AY106" s="126"/>
      <c r="AZ106" s="126"/>
      <c r="BA106" s="126"/>
      <c r="BB106" s="126"/>
      <c r="BC106" s="126"/>
      <c r="BD106" s="126"/>
      <c r="BE106" s="126"/>
      <c r="BF106" s="126"/>
      <c r="BG106" s="126"/>
      <c r="BH106" s="126"/>
      <c r="BI106" s="126"/>
      <c r="BJ106" s="126"/>
      <c r="BK106" s="126"/>
      <c r="BL106" s="126"/>
      <c r="BM106" s="126"/>
      <c r="BN106" s="126"/>
      <c r="BO106" s="126"/>
      <c r="BP106" s="126"/>
      <c r="BQ106" s="113"/>
      <c r="BR106" s="113"/>
      <c r="BS106" s="113"/>
      <c r="BT106" s="113"/>
      <c r="BU106" s="113"/>
      <c r="BV106" s="113"/>
      <c r="BW106" s="113"/>
      <c r="BX106" s="113"/>
      <c r="BY106" s="113"/>
      <c r="BZ106" s="113"/>
      <c r="CA106" s="113"/>
      <c r="CB106" s="113"/>
      <c r="CC106" s="113"/>
      <c r="CD106" s="113"/>
      <c r="CE106" s="113"/>
      <c r="CF106" s="113"/>
      <c r="CG106" s="113"/>
      <c r="CH106" s="113"/>
      <c r="CI106" s="113"/>
      <c r="CJ106" s="113"/>
      <c r="CK106" s="113"/>
      <c r="CL106" s="113"/>
      <c r="CM106" s="113"/>
      <c r="CN106" s="113"/>
      <c r="CO106" s="113"/>
      <c r="CP106" s="113"/>
      <c r="CQ106" s="113"/>
      <c r="CR106" s="113"/>
      <c r="CS106" s="113"/>
      <c r="CT106" s="113"/>
      <c r="CU106" s="113"/>
      <c r="CV106" s="113"/>
      <c r="CW106" s="113"/>
      <c r="CX106" s="113"/>
      <c r="CY106" s="113"/>
      <c r="CZ106" s="113"/>
      <c r="DA106" s="113"/>
      <c r="DB106" s="113"/>
      <c r="DC106" s="113"/>
      <c r="DD106" s="113"/>
      <c r="DE106" s="113"/>
      <c r="DF106" s="113"/>
      <c r="DG106" s="113"/>
      <c r="DH106" s="113"/>
      <c r="DI106" s="113"/>
      <c r="DJ106" s="113"/>
      <c r="DK106" s="113"/>
      <c r="DL106" s="113"/>
      <c r="DM106" s="113"/>
      <c r="DN106" s="113"/>
      <c r="DO106" s="113"/>
      <c r="DP106" s="113"/>
      <c r="DQ106" s="113"/>
      <c r="DR106" s="113"/>
      <c r="DS106" s="113"/>
      <c r="DT106" s="113"/>
      <c r="DU106" s="113"/>
      <c r="DV106" s="113"/>
      <c r="DW106" s="113"/>
      <c r="DX106" s="113"/>
      <c r="DY106" s="113"/>
      <c r="DZ106" s="113"/>
      <c r="EA106" s="113"/>
    </row>
    <row r="107" spans="1:131" s="113" customFormat="1" ht="26.25" customHeight="1" thickBot="1" x14ac:dyDescent="0.2">
      <c r="A107" s="125" t="s">
        <v>381</v>
      </c>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c r="AT107" s="124"/>
      <c r="AU107" s="125" t="s">
        <v>380</v>
      </c>
      <c r="AV107" s="124"/>
      <c r="AW107" s="124"/>
      <c r="AX107" s="124"/>
      <c r="AY107" s="124"/>
      <c r="AZ107" s="124"/>
      <c r="BA107" s="124"/>
      <c r="BB107" s="124"/>
      <c r="BC107" s="124"/>
      <c r="BD107" s="124"/>
      <c r="BE107" s="124"/>
      <c r="BF107" s="124"/>
      <c r="BG107" s="124"/>
      <c r="BH107" s="124"/>
      <c r="BI107" s="124"/>
      <c r="BJ107" s="124"/>
      <c r="BK107" s="124"/>
      <c r="BL107" s="124"/>
      <c r="BM107" s="124"/>
      <c r="BN107" s="124"/>
      <c r="BO107" s="124"/>
      <c r="BP107" s="124"/>
      <c r="BQ107" s="124"/>
      <c r="BR107" s="124"/>
      <c r="BS107" s="124"/>
      <c r="BT107" s="124"/>
      <c r="BU107" s="124"/>
      <c r="BV107" s="124"/>
      <c r="BW107" s="124"/>
      <c r="BX107" s="124"/>
      <c r="BY107" s="124"/>
      <c r="BZ107" s="124"/>
      <c r="CA107" s="124"/>
      <c r="CB107" s="124"/>
      <c r="CC107" s="124"/>
      <c r="CD107" s="124"/>
      <c r="CE107" s="124"/>
      <c r="CF107" s="124"/>
      <c r="CG107" s="124"/>
      <c r="CH107" s="124"/>
      <c r="CI107" s="124"/>
      <c r="CJ107" s="124"/>
      <c r="CK107" s="124"/>
      <c r="CL107" s="124"/>
      <c r="CM107" s="124"/>
      <c r="CN107" s="124"/>
      <c r="CO107" s="124"/>
      <c r="CP107" s="124"/>
      <c r="CQ107" s="124"/>
      <c r="CR107" s="124"/>
      <c r="CS107" s="124"/>
      <c r="CT107" s="124"/>
      <c r="CU107" s="124"/>
      <c r="CV107" s="124"/>
      <c r="CW107" s="124"/>
      <c r="CX107" s="124"/>
      <c r="CY107" s="124"/>
      <c r="CZ107" s="124"/>
      <c r="DA107" s="124"/>
      <c r="DB107" s="124"/>
      <c r="DC107" s="124"/>
      <c r="DD107" s="124"/>
      <c r="DE107" s="124"/>
      <c r="DF107" s="124"/>
      <c r="DG107" s="124"/>
      <c r="DH107" s="124"/>
      <c r="DI107" s="124"/>
      <c r="DJ107" s="124"/>
      <c r="DK107" s="124"/>
      <c r="DL107" s="124"/>
      <c r="DM107" s="124"/>
      <c r="DN107" s="124"/>
      <c r="DO107" s="124"/>
      <c r="DP107" s="124"/>
      <c r="DQ107" s="124"/>
      <c r="DR107" s="124"/>
      <c r="DS107" s="124"/>
      <c r="DT107" s="124"/>
      <c r="DU107" s="124"/>
      <c r="DV107" s="124"/>
      <c r="DW107" s="124"/>
      <c r="DX107" s="124"/>
      <c r="DY107" s="124"/>
      <c r="DZ107" s="124"/>
    </row>
    <row r="108" spans="1:131" s="113" customFormat="1" ht="26.25" customHeight="1" x14ac:dyDescent="0.15">
      <c r="A108" s="912" t="s">
        <v>379</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378</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13" customFormat="1" ht="26.25" customHeight="1" x14ac:dyDescent="0.15">
      <c r="A109" s="870" t="s">
        <v>377</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80" t="s">
        <v>354</v>
      </c>
      <c r="AB109" s="871"/>
      <c r="AC109" s="871"/>
      <c r="AD109" s="871"/>
      <c r="AE109" s="872"/>
      <c r="AF109" s="880" t="s">
        <v>353</v>
      </c>
      <c r="AG109" s="871"/>
      <c r="AH109" s="871"/>
      <c r="AI109" s="871"/>
      <c r="AJ109" s="872"/>
      <c r="AK109" s="880" t="s">
        <v>213</v>
      </c>
      <c r="AL109" s="871"/>
      <c r="AM109" s="871"/>
      <c r="AN109" s="871"/>
      <c r="AO109" s="872"/>
      <c r="AP109" s="880" t="s">
        <v>352</v>
      </c>
      <c r="AQ109" s="871"/>
      <c r="AR109" s="871"/>
      <c r="AS109" s="871"/>
      <c r="AT109" s="915"/>
      <c r="AU109" s="870" t="s">
        <v>377</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80" t="s">
        <v>354</v>
      </c>
      <c r="BR109" s="871"/>
      <c r="BS109" s="871"/>
      <c r="BT109" s="871"/>
      <c r="BU109" s="872"/>
      <c r="BV109" s="880" t="s">
        <v>353</v>
      </c>
      <c r="BW109" s="871"/>
      <c r="BX109" s="871"/>
      <c r="BY109" s="871"/>
      <c r="BZ109" s="872"/>
      <c r="CA109" s="880" t="s">
        <v>213</v>
      </c>
      <c r="CB109" s="871"/>
      <c r="CC109" s="871"/>
      <c r="CD109" s="871"/>
      <c r="CE109" s="872"/>
      <c r="CF109" s="916" t="s">
        <v>352</v>
      </c>
      <c r="CG109" s="916"/>
      <c r="CH109" s="916"/>
      <c r="CI109" s="916"/>
      <c r="CJ109" s="916"/>
      <c r="CK109" s="880" t="s">
        <v>355</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80" t="s">
        <v>354</v>
      </c>
      <c r="DH109" s="871"/>
      <c r="DI109" s="871"/>
      <c r="DJ109" s="871"/>
      <c r="DK109" s="872"/>
      <c r="DL109" s="880" t="s">
        <v>353</v>
      </c>
      <c r="DM109" s="871"/>
      <c r="DN109" s="871"/>
      <c r="DO109" s="871"/>
      <c r="DP109" s="872"/>
      <c r="DQ109" s="880" t="s">
        <v>213</v>
      </c>
      <c r="DR109" s="871"/>
      <c r="DS109" s="871"/>
      <c r="DT109" s="871"/>
      <c r="DU109" s="872"/>
      <c r="DV109" s="880" t="s">
        <v>352</v>
      </c>
      <c r="DW109" s="871"/>
      <c r="DX109" s="871"/>
      <c r="DY109" s="871"/>
      <c r="DZ109" s="915"/>
    </row>
    <row r="110" spans="1:131" s="113" customFormat="1" ht="26.25" customHeight="1" x14ac:dyDescent="0.15">
      <c r="A110" s="777" t="s">
        <v>376</v>
      </c>
      <c r="B110" s="778"/>
      <c r="C110" s="778"/>
      <c r="D110" s="778"/>
      <c r="E110" s="778"/>
      <c r="F110" s="778"/>
      <c r="G110" s="778"/>
      <c r="H110" s="778"/>
      <c r="I110" s="778"/>
      <c r="J110" s="778"/>
      <c r="K110" s="778"/>
      <c r="L110" s="778"/>
      <c r="M110" s="778"/>
      <c r="N110" s="778"/>
      <c r="O110" s="778"/>
      <c r="P110" s="778"/>
      <c r="Q110" s="778"/>
      <c r="R110" s="778"/>
      <c r="S110" s="778"/>
      <c r="T110" s="778"/>
      <c r="U110" s="778"/>
      <c r="V110" s="778"/>
      <c r="W110" s="778"/>
      <c r="X110" s="778"/>
      <c r="Y110" s="778"/>
      <c r="Z110" s="779"/>
      <c r="AA110" s="858">
        <v>190819</v>
      </c>
      <c r="AB110" s="859"/>
      <c r="AC110" s="859"/>
      <c r="AD110" s="859"/>
      <c r="AE110" s="860"/>
      <c r="AF110" s="861">
        <v>216421</v>
      </c>
      <c r="AG110" s="859"/>
      <c r="AH110" s="859"/>
      <c r="AI110" s="859"/>
      <c r="AJ110" s="860"/>
      <c r="AK110" s="861">
        <v>213011</v>
      </c>
      <c r="AL110" s="859"/>
      <c r="AM110" s="859"/>
      <c r="AN110" s="859"/>
      <c r="AO110" s="860"/>
      <c r="AP110" s="862">
        <v>14.1</v>
      </c>
      <c r="AQ110" s="863"/>
      <c r="AR110" s="863"/>
      <c r="AS110" s="863"/>
      <c r="AT110" s="864"/>
      <c r="AU110" s="904" t="s">
        <v>375</v>
      </c>
      <c r="AV110" s="905"/>
      <c r="AW110" s="905"/>
      <c r="AX110" s="905"/>
      <c r="AY110" s="905"/>
      <c r="AZ110" s="815" t="s">
        <v>374</v>
      </c>
      <c r="BA110" s="778"/>
      <c r="BB110" s="778"/>
      <c r="BC110" s="778"/>
      <c r="BD110" s="778"/>
      <c r="BE110" s="778"/>
      <c r="BF110" s="778"/>
      <c r="BG110" s="778"/>
      <c r="BH110" s="778"/>
      <c r="BI110" s="778"/>
      <c r="BJ110" s="778"/>
      <c r="BK110" s="778"/>
      <c r="BL110" s="778"/>
      <c r="BM110" s="778"/>
      <c r="BN110" s="778"/>
      <c r="BO110" s="778"/>
      <c r="BP110" s="779"/>
      <c r="BQ110" s="816">
        <v>1748847</v>
      </c>
      <c r="BR110" s="817"/>
      <c r="BS110" s="817"/>
      <c r="BT110" s="817"/>
      <c r="BU110" s="817"/>
      <c r="BV110" s="817">
        <v>1658970</v>
      </c>
      <c r="BW110" s="817"/>
      <c r="BX110" s="817"/>
      <c r="BY110" s="817"/>
      <c r="BZ110" s="817"/>
      <c r="CA110" s="817">
        <v>1736614</v>
      </c>
      <c r="CB110" s="817"/>
      <c r="CC110" s="817"/>
      <c r="CD110" s="817"/>
      <c r="CE110" s="817"/>
      <c r="CF110" s="852">
        <v>114.7</v>
      </c>
      <c r="CG110" s="853"/>
      <c r="CH110" s="853"/>
      <c r="CI110" s="853"/>
      <c r="CJ110" s="853"/>
      <c r="CK110" s="900" t="s">
        <v>350</v>
      </c>
      <c r="CL110" s="768"/>
      <c r="CM110" s="815" t="s">
        <v>349</v>
      </c>
      <c r="CN110" s="778"/>
      <c r="CO110" s="778"/>
      <c r="CP110" s="778"/>
      <c r="CQ110" s="778"/>
      <c r="CR110" s="778"/>
      <c r="CS110" s="778"/>
      <c r="CT110" s="778"/>
      <c r="CU110" s="778"/>
      <c r="CV110" s="778"/>
      <c r="CW110" s="778"/>
      <c r="CX110" s="778"/>
      <c r="CY110" s="778"/>
      <c r="CZ110" s="778"/>
      <c r="DA110" s="778"/>
      <c r="DB110" s="778"/>
      <c r="DC110" s="778"/>
      <c r="DD110" s="778"/>
      <c r="DE110" s="778"/>
      <c r="DF110" s="779"/>
      <c r="DG110" s="816" t="s">
        <v>56</v>
      </c>
      <c r="DH110" s="817"/>
      <c r="DI110" s="817"/>
      <c r="DJ110" s="817"/>
      <c r="DK110" s="817"/>
      <c r="DL110" s="817" t="s">
        <v>56</v>
      </c>
      <c r="DM110" s="817"/>
      <c r="DN110" s="817"/>
      <c r="DO110" s="817"/>
      <c r="DP110" s="817"/>
      <c r="DQ110" s="817" t="s">
        <v>56</v>
      </c>
      <c r="DR110" s="817"/>
      <c r="DS110" s="817"/>
      <c r="DT110" s="817"/>
      <c r="DU110" s="817"/>
      <c r="DV110" s="818" t="s">
        <v>56</v>
      </c>
      <c r="DW110" s="818"/>
      <c r="DX110" s="818"/>
      <c r="DY110" s="818"/>
      <c r="DZ110" s="819"/>
    </row>
    <row r="111" spans="1:131" s="113" customFormat="1" ht="26.25" customHeight="1" x14ac:dyDescent="0.15">
      <c r="A111" s="738" t="s">
        <v>373</v>
      </c>
      <c r="B111" s="739"/>
      <c r="C111" s="739"/>
      <c r="D111" s="739"/>
      <c r="E111" s="739"/>
      <c r="F111" s="739"/>
      <c r="G111" s="739"/>
      <c r="H111" s="739"/>
      <c r="I111" s="739"/>
      <c r="J111" s="739"/>
      <c r="K111" s="739"/>
      <c r="L111" s="739"/>
      <c r="M111" s="739"/>
      <c r="N111" s="739"/>
      <c r="O111" s="739"/>
      <c r="P111" s="739"/>
      <c r="Q111" s="739"/>
      <c r="R111" s="739"/>
      <c r="S111" s="739"/>
      <c r="T111" s="739"/>
      <c r="U111" s="739"/>
      <c r="V111" s="739"/>
      <c r="W111" s="739"/>
      <c r="X111" s="739"/>
      <c r="Y111" s="739"/>
      <c r="Z111" s="903"/>
      <c r="AA111" s="887" t="s">
        <v>56</v>
      </c>
      <c r="AB111" s="888"/>
      <c r="AC111" s="888"/>
      <c r="AD111" s="888"/>
      <c r="AE111" s="889"/>
      <c r="AF111" s="890" t="s">
        <v>56</v>
      </c>
      <c r="AG111" s="888"/>
      <c r="AH111" s="888"/>
      <c r="AI111" s="888"/>
      <c r="AJ111" s="889"/>
      <c r="AK111" s="890" t="s">
        <v>56</v>
      </c>
      <c r="AL111" s="888"/>
      <c r="AM111" s="888"/>
      <c r="AN111" s="888"/>
      <c r="AO111" s="889"/>
      <c r="AP111" s="891" t="s">
        <v>56</v>
      </c>
      <c r="AQ111" s="892"/>
      <c r="AR111" s="892"/>
      <c r="AS111" s="892"/>
      <c r="AT111" s="893"/>
      <c r="AU111" s="906"/>
      <c r="AV111" s="907"/>
      <c r="AW111" s="907"/>
      <c r="AX111" s="907"/>
      <c r="AY111" s="907"/>
      <c r="AZ111" s="773" t="s">
        <v>372</v>
      </c>
      <c r="BA111" s="758"/>
      <c r="BB111" s="758"/>
      <c r="BC111" s="758"/>
      <c r="BD111" s="758"/>
      <c r="BE111" s="758"/>
      <c r="BF111" s="758"/>
      <c r="BG111" s="758"/>
      <c r="BH111" s="758"/>
      <c r="BI111" s="758"/>
      <c r="BJ111" s="758"/>
      <c r="BK111" s="758"/>
      <c r="BL111" s="758"/>
      <c r="BM111" s="758"/>
      <c r="BN111" s="758"/>
      <c r="BO111" s="758"/>
      <c r="BP111" s="759"/>
      <c r="BQ111" s="804" t="s">
        <v>56</v>
      </c>
      <c r="BR111" s="805"/>
      <c r="BS111" s="805"/>
      <c r="BT111" s="805"/>
      <c r="BU111" s="805"/>
      <c r="BV111" s="805" t="s">
        <v>56</v>
      </c>
      <c r="BW111" s="805"/>
      <c r="BX111" s="805"/>
      <c r="BY111" s="805"/>
      <c r="BZ111" s="805"/>
      <c r="CA111" s="805" t="s">
        <v>56</v>
      </c>
      <c r="CB111" s="805"/>
      <c r="CC111" s="805"/>
      <c r="CD111" s="805"/>
      <c r="CE111" s="805"/>
      <c r="CF111" s="868" t="s">
        <v>56</v>
      </c>
      <c r="CG111" s="869"/>
      <c r="CH111" s="869"/>
      <c r="CI111" s="869"/>
      <c r="CJ111" s="869"/>
      <c r="CK111" s="901"/>
      <c r="CL111" s="770"/>
      <c r="CM111" s="773" t="s">
        <v>347</v>
      </c>
      <c r="CN111" s="758"/>
      <c r="CO111" s="758"/>
      <c r="CP111" s="758"/>
      <c r="CQ111" s="758"/>
      <c r="CR111" s="758"/>
      <c r="CS111" s="758"/>
      <c r="CT111" s="758"/>
      <c r="CU111" s="758"/>
      <c r="CV111" s="758"/>
      <c r="CW111" s="758"/>
      <c r="CX111" s="758"/>
      <c r="CY111" s="758"/>
      <c r="CZ111" s="758"/>
      <c r="DA111" s="758"/>
      <c r="DB111" s="758"/>
      <c r="DC111" s="758"/>
      <c r="DD111" s="758"/>
      <c r="DE111" s="758"/>
      <c r="DF111" s="759"/>
      <c r="DG111" s="804" t="s">
        <v>56</v>
      </c>
      <c r="DH111" s="805"/>
      <c r="DI111" s="805"/>
      <c r="DJ111" s="805"/>
      <c r="DK111" s="805"/>
      <c r="DL111" s="805" t="s">
        <v>56</v>
      </c>
      <c r="DM111" s="805"/>
      <c r="DN111" s="805"/>
      <c r="DO111" s="805"/>
      <c r="DP111" s="805"/>
      <c r="DQ111" s="805" t="s">
        <v>56</v>
      </c>
      <c r="DR111" s="805"/>
      <c r="DS111" s="805"/>
      <c r="DT111" s="805"/>
      <c r="DU111" s="805"/>
      <c r="DV111" s="802" t="s">
        <v>56</v>
      </c>
      <c r="DW111" s="802"/>
      <c r="DX111" s="802"/>
      <c r="DY111" s="802"/>
      <c r="DZ111" s="803"/>
    </row>
    <row r="112" spans="1:131" s="113" customFormat="1" ht="26.25" customHeight="1" x14ac:dyDescent="0.15">
      <c r="A112" s="894" t="s">
        <v>371</v>
      </c>
      <c r="B112" s="895"/>
      <c r="C112" s="758" t="s">
        <v>370</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43" t="s">
        <v>56</v>
      </c>
      <c r="AB112" s="744"/>
      <c r="AC112" s="744"/>
      <c r="AD112" s="744"/>
      <c r="AE112" s="745"/>
      <c r="AF112" s="746" t="s">
        <v>56</v>
      </c>
      <c r="AG112" s="744"/>
      <c r="AH112" s="744"/>
      <c r="AI112" s="744"/>
      <c r="AJ112" s="745"/>
      <c r="AK112" s="746" t="s">
        <v>56</v>
      </c>
      <c r="AL112" s="744"/>
      <c r="AM112" s="744"/>
      <c r="AN112" s="744"/>
      <c r="AO112" s="745"/>
      <c r="AP112" s="774" t="s">
        <v>56</v>
      </c>
      <c r="AQ112" s="775"/>
      <c r="AR112" s="775"/>
      <c r="AS112" s="775"/>
      <c r="AT112" s="776"/>
      <c r="AU112" s="906"/>
      <c r="AV112" s="907"/>
      <c r="AW112" s="907"/>
      <c r="AX112" s="907"/>
      <c r="AY112" s="907"/>
      <c r="AZ112" s="773" t="s">
        <v>369</v>
      </c>
      <c r="BA112" s="758"/>
      <c r="BB112" s="758"/>
      <c r="BC112" s="758"/>
      <c r="BD112" s="758"/>
      <c r="BE112" s="758"/>
      <c r="BF112" s="758"/>
      <c r="BG112" s="758"/>
      <c r="BH112" s="758"/>
      <c r="BI112" s="758"/>
      <c r="BJ112" s="758"/>
      <c r="BK112" s="758"/>
      <c r="BL112" s="758"/>
      <c r="BM112" s="758"/>
      <c r="BN112" s="758"/>
      <c r="BO112" s="758"/>
      <c r="BP112" s="759"/>
      <c r="BQ112" s="804">
        <v>289457</v>
      </c>
      <c r="BR112" s="805"/>
      <c r="BS112" s="805"/>
      <c r="BT112" s="805"/>
      <c r="BU112" s="805"/>
      <c r="BV112" s="805">
        <v>275791</v>
      </c>
      <c r="BW112" s="805"/>
      <c r="BX112" s="805"/>
      <c r="BY112" s="805"/>
      <c r="BZ112" s="805"/>
      <c r="CA112" s="805">
        <v>256569</v>
      </c>
      <c r="CB112" s="805"/>
      <c r="CC112" s="805"/>
      <c r="CD112" s="805"/>
      <c r="CE112" s="805"/>
      <c r="CF112" s="868">
        <v>16.899999999999999</v>
      </c>
      <c r="CG112" s="869"/>
      <c r="CH112" s="869"/>
      <c r="CI112" s="869"/>
      <c r="CJ112" s="869"/>
      <c r="CK112" s="901"/>
      <c r="CL112" s="770"/>
      <c r="CM112" s="773" t="s">
        <v>368</v>
      </c>
      <c r="CN112" s="758"/>
      <c r="CO112" s="758"/>
      <c r="CP112" s="758"/>
      <c r="CQ112" s="758"/>
      <c r="CR112" s="758"/>
      <c r="CS112" s="758"/>
      <c r="CT112" s="758"/>
      <c r="CU112" s="758"/>
      <c r="CV112" s="758"/>
      <c r="CW112" s="758"/>
      <c r="CX112" s="758"/>
      <c r="CY112" s="758"/>
      <c r="CZ112" s="758"/>
      <c r="DA112" s="758"/>
      <c r="DB112" s="758"/>
      <c r="DC112" s="758"/>
      <c r="DD112" s="758"/>
      <c r="DE112" s="758"/>
      <c r="DF112" s="759"/>
      <c r="DG112" s="804" t="s">
        <v>56</v>
      </c>
      <c r="DH112" s="805"/>
      <c r="DI112" s="805"/>
      <c r="DJ112" s="805"/>
      <c r="DK112" s="805"/>
      <c r="DL112" s="805" t="s">
        <v>56</v>
      </c>
      <c r="DM112" s="805"/>
      <c r="DN112" s="805"/>
      <c r="DO112" s="805"/>
      <c r="DP112" s="805"/>
      <c r="DQ112" s="805" t="s">
        <v>56</v>
      </c>
      <c r="DR112" s="805"/>
      <c r="DS112" s="805"/>
      <c r="DT112" s="805"/>
      <c r="DU112" s="805"/>
      <c r="DV112" s="802" t="s">
        <v>56</v>
      </c>
      <c r="DW112" s="802"/>
      <c r="DX112" s="802"/>
      <c r="DY112" s="802"/>
      <c r="DZ112" s="803"/>
    </row>
    <row r="113" spans="1:130" s="113" customFormat="1" ht="26.25" customHeight="1" x14ac:dyDescent="0.15">
      <c r="A113" s="896"/>
      <c r="B113" s="897"/>
      <c r="C113" s="758" t="s">
        <v>367</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887">
        <v>46177</v>
      </c>
      <c r="AB113" s="888"/>
      <c r="AC113" s="888"/>
      <c r="AD113" s="888"/>
      <c r="AE113" s="889"/>
      <c r="AF113" s="890">
        <v>48843</v>
      </c>
      <c r="AG113" s="888"/>
      <c r="AH113" s="888"/>
      <c r="AI113" s="888"/>
      <c r="AJ113" s="889"/>
      <c r="AK113" s="890">
        <v>47892</v>
      </c>
      <c r="AL113" s="888"/>
      <c r="AM113" s="888"/>
      <c r="AN113" s="888"/>
      <c r="AO113" s="889"/>
      <c r="AP113" s="891">
        <v>3.2</v>
      </c>
      <c r="AQ113" s="892"/>
      <c r="AR113" s="892"/>
      <c r="AS113" s="892"/>
      <c r="AT113" s="893"/>
      <c r="AU113" s="906"/>
      <c r="AV113" s="907"/>
      <c r="AW113" s="907"/>
      <c r="AX113" s="907"/>
      <c r="AY113" s="907"/>
      <c r="AZ113" s="773" t="s">
        <v>366</v>
      </c>
      <c r="BA113" s="758"/>
      <c r="BB113" s="758"/>
      <c r="BC113" s="758"/>
      <c r="BD113" s="758"/>
      <c r="BE113" s="758"/>
      <c r="BF113" s="758"/>
      <c r="BG113" s="758"/>
      <c r="BH113" s="758"/>
      <c r="BI113" s="758"/>
      <c r="BJ113" s="758"/>
      <c r="BK113" s="758"/>
      <c r="BL113" s="758"/>
      <c r="BM113" s="758"/>
      <c r="BN113" s="758"/>
      <c r="BO113" s="758"/>
      <c r="BP113" s="759"/>
      <c r="BQ113" s="804">
        <v>27722</v>
      </c>
      <c r="BR113" s="805"/>
      <c r="BS113" s="805"/>
      <c r="BT113" s="805"/>
      <c r="BU113" s="805"/>
      <c r="BV113" s="805">
        <v>24859</v>
      </c>
      <c r="BW113" s="805"/>
      <c r="BX113" s="805"/>
      <c r="BY113" s="805"/>
      <c r="BZ113" s="805"/>
      <c r="CA113" s="805">
        <v>26033</v>
      </c>
      <c r="CB113" s="805"/>
      <c r="CC113" s="805"/>
      <c r="CD113" s="805"/>
      <c r="CE113" s="805"/>
      <c r="CF113" s="868">
        <v>1.7</v>
      </c>
      <c r="CG113" s="869"/>
      <c r="CH113" s="869"/>
      <c r="CI113" s="869"/>
      <c r="CJ113" s="869"/>
      <c r="CK113" s="901"/>
      <c r="CL113" s="770"/>
      <c r="CM113" s="773" t="s">
        <v>365</v>
      </c>
      <c r="CN113" s="758"/>
      <c r="CO113" s="758"/>
      <c r="CP113" s="758"/>
      <c r="CQ113" s="758"/>
      <c r="CR113" s="758"/>
      <c r="CS113" s="758"/>
      <c r="CT113" s="758"/>
      <c r="CU113" s="758"/>
      <c r="CV113" s="758"/>
      <c r="CW113" s="758"/>
      <c r="CX113" s="758"/>
      <c r="CY113" s="758"/>
      <c r="CZ113" s="758"/>
      <c r="DA113" s="758"/>
      <c r="DB113" s="758"/>
      <c r="DC113" s="758"/>
      <c r="DD113" s="758"/>
      <c r="DE113" s="758"/>
      <c r="DF113" s="759"/>
      <c r="DG113" s="743" t="s">
        <v>56</v>
      </c>
      <c r="DH113" s="744"/>
      <c r="DI113" s="744"/>
      <c r="DJ113" s="744"/>
      <c r="DK113" s="745"/>
      <c r="DL113" s="746" t="s">
        <v>56</v>
      </c>
      <c r="DM113" s="744"/>
      <c r="DN113" s="744"/>
      <c r="DO113" s="744"/>
      <c r="DP113" s="745"/>
      <c r="DQ113" s="746" t="s">
        <v>56</v>
      </c>
      <c r="DR113" s="744"/>
      <c r="DS113" s="744"/>
      <c r="DT113" s="744"/>
      <c r="DU113" s="745"/>
      <c r="DV113" s="774" t="s">
        <v>56</v>
      </c>
      <c r="DW113" s="775"/>
      <c r="DX113" s="775"/>
      <c r="DY113" s="775"/>
      <c r="DZ113" s="776"/>
    </row>
    <row r="114" spans="1:130" s="113" customFormat="1" ht="26.25" customHeight="1" x14ac:dyDescent="0.15">
      <c r="A114" s="896"/>
      <c r="B114" s="897"/>
      <c r="C114" s="758" t="s">
        <v>364</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43">
        <v>5279</v>
      </c>
      <c r="AB114" s="744"/>
      <c r="AC114" s="744"/>
      <c r="AD114" s="744"/>
      <c r="AE114" s="745"/>
      <c r="AF114" s="746">
        <v>5045</v>
      </c>
      <c r="AG114" s="744"/>
      <c r="AH114" s="744"/>
      <c r="AI114" s="744"/>
      <c r="AJ114" s="745"/>
      <c r="AK114" s="746">
        <v>4563</v>
      </c>
      <c r="AL114" s="744"/>
      <c r="AM114" s="744"/>
      <c r="AN114" s="744"/>
      <c r="AO114" s="745"/>
      <c r="AP114" s="774">
        <v>0.3</v>
      </c>
      <c r="AQ114" s="775"/>
      <c r="AR114" s="775"/>
      <c r="AS114" s="775"/>
      <c r="AT114" s="776"/>
      <c r="AU114" s="906"/>
      <c r="AV114" s="907"/>
      <c r="AW114" s="907"/>
      <c r="AX114" s="907"/>
      <c r="AY114" s="907"/>
      <c r="AZ114" s="773" t="s">
        <v>363</v>
      </c>
      <c r="BA114" s="758"/>
      <c r="BB114" s="758"/>
      <c r="BC114" s="758"/>
      <c r="BD114" s="758"/>
      <c r="BE114" s="758"/>
      <c r="BF114" s="758"/>
      <c r="BG114" s="758"/>
      <c r="BH114" s="758"/>
      <c r="BI114" s="758"/>
      <c r="BJ114" s="758"/>
      <c r="BK114" s="758"/>
      <c r="BL114" s="758"/>
      <c r="BM114" s="758"/>
      <c r="BN114" s="758"/>
      <c r="BO114" s="758"/>
      <c r="BP114" s="759"/>
      <c r="BQ114" s="804">
        <v>295954</v>
      </c>
      <c r="BR114" s="805"/>
      <c r="BS114" s="805"/>
      <c r="BT114" s="805"/>
      <c r="BU114" s="805"/>
      <c r="BV114" s="805">
        <v>283571</v>
      </c>
      <c r="BW114" s="805"/>
      <c r="BX114" s="805"/>
      <c r="BY114" s="805"/>
      <c r="BZ114" s="805"/>
      <c r="CA114" s="805">
        <v>291245</v>
      </c>
      <c r="CB114" s="805"/>
      <c r="CC114" s="805"/>
      <c r="CD114" s="805"/>
      <c r="CE114" s="805"/>
      <c r="CF114" s="868">
        <v>19.2</v>
      </c>
      <c r="CG114" s="869"/>
      <c r="CH114" s="869"/>
      <c r="CI114" s="869"/>
      <c r="CJ114" s="869"/>
      <c r="CK114" s="901"/>
      <c r="CL114" s="770"/>
      <c r="CM114" s="773" t="s">
        <v>339</v>
      </c>
      <c r="CN114" s="758"/>
      <c r="CO114" s="758"/>
      <c r="CP114" s="758"/>
      <c r="CQ114" s="758"/>
      <c r="CR114" s="758"/>
      <c r="CS114" s="758"/>
      <c r="CT114" s="758"/>
      <c r="CU114" s="758"/>
      <c r="CV114" s="758"/>
      <c r="CW114" s="758"/>
      <c r="CX114" s="758"/>
      <c r="CY114" s="758"/>
      <c r="CZ114" s="758"/>
      <c r="DA114" s="758"/>
      <c r="DB114" s="758"/>
      <c r="DC114" s="758"/>
      <c r="DD114" s="758"/>
      <c r="DE114" s="758"/>
      <c r="DF114" s="759"/>
      <c r="DG114" s="743" t="s">
        <v>56</v>
      </c>
      <c r="DH114" s="744"/>
      <c r="DI114" s="744"/>
      <c r="DJ114" s="744"/>
      <c r="DK114" s="745"/>
      <c r="DL114" s="746" t="s">
        <v>56</v>
      </c>
      <c r="DM114" s="744"/>
      <c r="DN114" s="744"/>
      <c r="DO114" s="744"/>
      <c r="DP114" s="745"/>
      <c r="DQ114" s="746" t="s">
        <v>56</v>
      </c>
      <c r="DR114" s="744"/>
      <c r="DS114" s="744"/>
      <c r="DT114" s="744"/>
      <c r="DU114" s="745"/>
      <c r="DV114" s="774" t="s">
        <v>56</v>
      </c>
      <c r="DW114" s="775"/>
      <c r="DX114" s="775"/>
      <c r="DY114" s="775"/>
      <c r="DZ114" s="776"/>
    </row>
    <row r="115" spans="1:130" s="113" customFormat="1" ht="26.25" customHeight="1" x14ac:dyDescent="0.15">
      <c r="A115" s="896"/>
      <c r="B115" s="897"/>
      <c r="C115" s="758" t="s">
        <v>362</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887" t="s">
        <v>56</v>
      </c>
      <c r="AB115" s="888"/>
      <c r="AC115" s="888"/>
      <c r="AD115" s="888"/>
      <c r="AE115" s="889"/>
      <c r="AF115" s="890" t="s">
        <v>56</v>
      </c>
      <c r="AG115" s="888"/>
      <c r="AH115" s="888"/>
      <c r="AI115" s="888"/>
      <c r="AJ115" s="889"/>
      <c r="AK115" s="890" t="s">
        <v>56</v>
      </c>
      <c r="AL115" s="888"/>
      <c r="AM115" s="888"/>
      <c r="AN115" s="888"/>
      <c r="AO115" s="889"/>
      <c r="AP115" s="891" t="s">
        <v>56</v>
      </c>
      <c r="AQ115" s="892"/>
      <c r="AR115" s="892"/>
      <c r="AS115" s="892"/>
      <c r="AT115" s="893"/>
      <c r="AU115" s="906"/>
      <c r="AV115" s="907"/>
      <c r="AW115" s="907"/>
      <c r="AX115" s="907"/>
      <c r="AY115" s="907"/>
      <c r="AZ115" s="773" t="s">
        <v>361</v>
      </c>
      <c r="BA115" s="758"/>
      <c r="BB115" s="758"/>
      <c r="BC115" s="758"/>
      <c r="BD115" s="758"/>
      <c r="BE115" s="758"/>
      <c r="BF115" s="758"/>
      <c r="BG115" s="758"/>
      <c r="BH115" s="758"/>
      <c r="BI115" s="758"/>
      <c r="BJ115" s="758"/>
      <c r="BK115" s="758"/>
      <c r="BL115" s="758"/>
      <c r="BM115" s="758"/>
      <c r="BN115" s="758"/>
      <c r="BO115" s="758"/>
      <c r="BP115" s="759"/>
      <c r="BQ115" s="804" t="s">
        <v>56</v>
      </c>
      <c r="BR115" s="805"/>
      <c r="BS115" s="805"/>
      <c r="BT115" s="805"/>
      <c r="BU115" s="805"/>
      <c r="BV115" s="805" t="s">
        <v>56</v>
      </c>
      <c r="BW115" s="805"/>
      <c r="BX115" s="805"/>
      <c r="BY115" s="805"/>
      <c r="BZ115" s="805"/>
      <c r="CA115" s="805" t="s">
        <v>56</v>
      </c>
      <c r="CB115" s="805"/>
      <c r="CC115" s="805"/>
      <c r="CD115" s="805"/>
      <c r="CE115" s="805"/>
      <c r="CF115" s="868" t="s">
        <v>56</v>
      </c>
      <c r="CG115" s="869"/>
      <c r="CH115" s="869"/>
      <c r="CI115" s="869"/>
      <c r="CJ115" s="869"/>
      <c r="CK115" s="901"/>
      <c r="CL115" s="770"/>
      <c r="CM115" s="773" t="s">
        <v>360</v>
      </c>
      <c r="CN115" s="758"/>
      <c r="CO115" s="758"/>
      <c r="CP115" s="758"/>
      <c r="CQ115" s="758"/>
      <c r="CR115" s="758"/>
      <c r="CS115" s="758"/>
      <c r="CT115" s="758"/>
      <c r="CU115" s="758"/>
      <c r="CV115" s="758"/>
      <c r="CW115" s="758"/>
      <c r="CX115" s="758"/>
      <c r="CY115" s="758"/>
      <c r="CZ115" s="758"/>
      <c r="DA115" s="758"/>
      <c r="DB115" s="758"/>
      <c r="DC115" s="758"/>
      <c r="DD115" s="758"/>
      <c r="DE115" s="758"/>
      <c r="DF115" s="759"/>
      <c r="DG115" s="743" t="s">
        <v>56</v>
      </c>
      <c r="DH115" s="744"/>
      <c r="DI115" s="744"/>
      <c r="DJ115" s="744"/>
      <c r="DK115" s="745"/>
      <c r="DL115" s="746" t="s">
        <v>56</v>
      </c>
      <c r="DM115" s="744"/>
      <c r="DN115" s="744"/>
      <c r="DO115" s="744"/>
      <c r="DP115" s="745"/>
      <c r="DQ115" s="746" t="s">
        <v>56</v>
      </c>
      <c r="DR115" s="744"/>
      <c r="DS115" s="744"/>
      <c r="DT115" s="744"/>
      <c r="DU115" s="745"/>
      <c r="DV115" s="774" t="s">
        <v>56</v>
      </c>
      <c r="DW115" s="775"/>
      <c r="DX115" s="775"/>
      <c r="DY115" s="775"/>
      <c r="DZ115" s="776"/>
    </row>
    <row r="116" spans="1:130" s="113" customFormat="1" ht="26.25" customHeight="1" x14ac:dyDescent="0.15">
      <c r="A116" s="898"/>
      <c r="B116" s="899"/>
      <c r="C116" s="821" t="s">
        <v>359</v>
      </c>
      <c r="D116" s="821"/>
      <c r="E116" s="821"/>
      <c r="F116" s="821"/>
      <c r="G116" s="821"/>
      <c r="H116" s="821"/>
      <c r="I116" s="821"/>
      <c r="J116" s="821"/>
      <c r="K116" s="821"/>
      <c r="L116" s="821"/>
      <c r="M116" s="821"/>
      <c r="N116" s="821"/>
      <c r="O116" s="821"/>
      <c r="P116" s="821"/>
      <c r="Q116" s="821"/>
      <c r="R116" s="821"/>
      <c r="S116" s="821"/>
      <c r="T116" s="821"/>
      <c r="U116" s="821"/>
      <c r="V116" s="821"/>
      <c r="W116" s="821"/>
      <c r="X116" s="821"/>
      <c r="Y116" s="821"/>
      <c r="Z116" s="822"/>
      <c r="AA116" s="743" t="s">
        <v>56</v>
      </c>
      <c r="AB116" s="744"/>
      <c r="AC116" s="744"/>
      <c r="AD116" s="744"/>
      <c r="AE116" s="745"/>
      <c r="AF116" s="746" t="s">
        <v>56</v>
      </c>
      <c r="AG116" s="744"/>
      <c r="AH116" s="744"/>
      <c r="AI116" s="744"/>
      <c r="AJ116" s="745"/>
      <c r="AK116" s="746" t="s">
        <v>56</v>
      </c>
      <c r="AL116" s="744"/>
      <c r="AM116" s="744"/>
      <c r="AN116" s="744"/>
      <c r="AO116" s="745"/>
      <c r="AP116" s="774" t="s">
        <v>56</v>
      </c>
      <c r="AQ116" s="775"/>
      <c r="AR116" s="775"/>
      <c r="AS116" s="775"/>
      <c r="AT116" s="776"/>
      <c r="AU116" s="906"/>
      <c r="AV116" s="907"/>
      <c r="AW116" s="907"/>
      <c r="AX116" s="907"/>
      <c r="AY116" s="907"/>
      <c r="AZ116" s="884" t="s">
        <v>358</v>
      </c>
      <c r="BA116" s="885"/>
      <c r="BB116" s="885"/>
      <c r="BC116" s="885"/>
      <c r="BD116" s="885"/>
      <c r="BE116" s="885"/>
      <c r="BF116" s="885"/>
      <c r="BG116" s="885"/>
      <c r="BH116" s="885"/>
      <c r="BI116" s="885"/>
      <c r="BJ116" s="885"/>
      <c r="BK116" s="885"/>
      <c r="BL116" s="885"/>
      <c r="BM116" s="885"/>
      <c r="BN116" s="885"/>
      <c r="BO116" s="885"/>
      <c r="BP116" s="886"/>
      <c r="BQ116" s="804" t="s">
        <v>56</v>
      </c>
      <c r="BR116" s="805"/>
      <c r="BS116" s="805"/>
      <c r="BT116" s="805"/>
      <c r="BU116" s="805"/>
      <c r="BV116" s="805" t="s">
        <v>56</v>
      </c>
      <c r="BW116" s="805"/>
      <c r="BX116" s="805"/>
      <c r="BY116" s="805"/>
      <c r="BZ116" s="805"/>
      <c r="CA116" s="805" t="s">
        <v>56</v>
      </c>
      <c r="CB116" s="805"/>
      <c r="CC116" s="805"/>
      <c r="CD116" s="805"/>
      <c r="CE116" s="805"/>
      <c r="CF116" s="868" t="s">
        <v>56</v>
      </c>
      <c r="CG116" s="869"/>
      <c r="CH116" s="869"/>
      <c r="CI116" s="869"/>
      <c r="CJ116" s="869"/>
      <c r="CK116" s="901"/>
      <c r="CL116" s="770"/>
      <c r="CM116" s="773" t="s">
        <v>336</v>
      </c>
      <c r="CN116" s="758"/>
      <c r="CO116" s="758"/>
      <c r="CP116" s="758"/>
      <c r="CQ116" s="758"/>
      <c r="CR116" s="758"/>
      <c r="CS116" s="758"/>
      <c r="CT116" s="758"/>
      <c r="CU116" s="758"/>
      <c r="CV116" s="758"/>
      <c r="CW116" s="758"/>
      <c r="CX116" s="758"/>
      <c r="CY116" s="758"/>
      <c r="CZ116" s="758"/>
      <c r="DA116" s="758"/>
      <c r="DB116" s="758"/>
      <c r="DC116" s="758"/>
      <c r="DD116" s="758"/>
      <c r="DE116" s="758"/>
      <c r="DF116" s="759"/>
      <c r="DG116" s="743" t="s">
        <v>56</v>
      </c>
      <c r="DH116" s="744"/>
      <c r="DI116" s="744"/>
      <c r="DJ116" s="744"/>
      <c r="DK116" s="745"/>
      <c r="DL116" s="746" t="s">
        <v>56</v>
      </c>
      <c r="DM116" s="744"/>
      <c r="DN116" s="744"/>
      <c r="DO116" s="744"/>
      <c r="DP116" s="745"/>
      <c r="DQ116" s="746" t="s">
        <v>56</v>
      </c>
      <c r="DR116" s="744"/>
      <c r="DS116" s="744"/>
      <c r="DT116" s="744"/>
      <c r="DU116" s="745"/>
      <c r="DV116" s="774" t="s">
        <v>56</v>
      </c>
      <c r="DW116" s="775"/>
      <c r="DX116" s="775"/>
      <c r="DY116" s="775"/>
      <c r="DZ116" s="776"/>
    </row>
    <row r="117" spans="1:130" s="113" customFormat="1" ht="26.25" customHeight="1" x14ac:dyDescent="0.15">
      <c r="A117" s="870" t="s">
        <v>53</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31" t="s">
        <v>357</v>
      </c>
      <c r="Z117" s="872"/>
      <c r="AA117" s="873">
        <v>242275</v>
      </c>
      <c r="AB117" s="874"/>
      <c r="AC117" s="874"/>
      <c r="AD117" s="874"/>
      <c r="AE117" s="875"/>
      <c r="AF117" s="876">
        <v>270309</v>
      </c>
      <c r="AG117" s="874"/>
      <c r="AH117" s="874"/>
      <c r="AI117" s="874"/>
      <c r="AJ117" s="875"/>
      <c r="AK117" s="876">
        <v>265466</v>
      </c>
      <c r="AL117" s="874"/>
      <c r="AM117" s="874"/>
      <c r="AN117" s="874"/>
      <c r="AO117" s="875"/>
      <c r="AP117" s="877"/>
      <c r="AQ117" s="878"/>
      <c r="AR117" s="878"/>
      <c r="AS117" s="878"/>
      <c r="AT117" s="879"/>
      <c r="AU117" s="906"/>
      <c r="AV117" s="907"/>
      <c r="AW117" s="907"/>
      <c r="AX117" s="907"/>
      <c r="AY117" s="907"/>
      <c r="AZ117" s="841" t="s">
        <v>356</v>
      </c>
      <c r="BA117" s="842"/>
      <c r="BB117" s="842"/>
      <c r="BC117" s="842"/>
      <c r="BD117" s="842"/>
      <c r="BE117" s="842"/>
      <c r="BF117" s="842"/>
      <c r="BG117" s="842"/>
      <c r="BH117" s="842"/>
      <c r="BI117" s="842"/>
      <c r="BJ117" s="842"/>
      <c r="BK117" s="842"/>
      <c r="BL117" s="842"/>
      <c r="BM117" s="842"/>
      <c r="BN117" s="842"/>
      <c r="BO117" s="842"/>
      <c r="BP117" s="843"/>
      <c r="BQ117" s="804" t="s">
        <v>56</v>
      </c>
      <c r="BR117" s="805"/>
      <c r="BS117" s="805"/>
      <c r="BT117" s="805"/>
      <c r="BU117" s="805"/>
      <c r="BV117" s="805" t="s">
        <v>56</v>
      </c>
      <c r="BW117" s="805"/>
      <c r="BX117" s="805"/>
      <c r="BY117" s="805"/>
      <c r="BZ117" s="805"/>
      <c r="CA117" s="805" t="s">
        <v>56</v>
      </c>
      <c r="CB117" s="805"/>
      <c r="CC117" s="805"/>
      <c r="CD117" s="805"/>
      <c r="CE117" s="805"/>
      <c r="CF117" s="868" t="s">
        <v>56</v>
      </c>
      <c r="CG117" s="869"/>
      <c r="CH117" s="869"/>
      <c r="CI117" s="869"/>
      <c r="CJ117" s="869"/>
      <c r="CK117" s="901"/>
      <c r="CL117" s="770"/>
      <c r="CM117" s="773" t="s">
        <v>333</v>
      </c>
      <c r="CN117" s="758"/>
      <c r="CO117" s="758"/>
      <c r="CP117" s="758"/>
      <c r="CQ117" s="758"/>
      <c r="CR117" s="758"/>
      <c r="CS117" s="758"/>
      <c r="CT117" s="758"/>
      <c r="CU117" s="758"/>
      <c r="CV117" s="758"/>
      <c r="CW117" s="758"/>
      <c r="CX117" s="758"/>
      <c r="CY117" s="758"/>
      <c r="CZ117" s="758"/>
      <c r="DA117" s="758"/>
      <c r="DB117" s="758"/>
      <c r="DC117" s="758"/>
      <c r="DD117" s="758"/>
      <c r="DE117" s="758"/>
      <c r="DF117" s="759"/>
      <c r="DG117" s="743" t="s">
        <v>56</v>
      </c>
      <c r="DH117" s="744"/>
      <c r="DI117" s="744"/>
      <c r="DJ117" s="744"/>
      <c r="DK117" s="745"/>
      <c r="DL117" s="746" t="s">
        <v>56</v>
      </c>
      <c r="DM117" s="744"/>
      <c r="DN117" s="744"/>
      <c r="DO117" s="744"/>
      <c r="DP117" s="745"/>
      <c r="DQ117" s="746" t="s">
        <v>56</v>
      </c>
      <c r="DR117" s="744"/>
      <c r="DS117" s="744"/>
      <c r="DT117" s="744"/>
      <c r="DU117" s="745"/>
      <c r="DV117" s="774" t="s">
        <v>56</v>
      </c>
      <c r="DW117" s="775"/>
      <c r="DX117" s="775"/>
      <c r="DY117" s="775"/>
      <c r="DZ117" s="776"/>
    </row>
    <row r="118" spans="1:130" s="113" customFormat="1" ht="26.25" customHeight="1" x14ac:dyDescent="0.15">
      <c r="A118" s="870" t="s">
        <v>355</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80" t="s">
        <v>354</v>
      </c>
      <c r="AB118" s="871"/>
      <c r="AC118" s="871"/>
      <c r="AD118" s="871"/>
      <c r="AE118" s="872"/>
      <c r="AF118" s="880" t="s">
        <v>353</v>
      </c>
      <c r="AG118" s="871"/>
      <c r="AH118" s="871"/>
      <c r="AI118" s="871"/>
      <c r="AJ118" s="872"/>
      <c r="AK118" s="880" t="s">
        <v>213</v>
      </c>
      <c r="AL118" s="871"/>
      <c r="AM118" s="871"/>
      <c r="AN118" s="871"/>
      <c r="AO118" s="872"/>
      <c r="AP118" s="881" t="s">
        <v>352</v>
      </c>
      <c r="AQ118" s="882"/>
      <c r="AR118" s="882"/>
      <c r="AS118" s="882"/>
      <c r="AT118" s="883"/>
      <c r="AU118" s="906"/>
      <c r="AV118" s="907"/>
      <c r="AW118" s="907"/>
      <c r="AX118" s="907"/>
      <c r="AY118" s="907"/>
      <c r="AZ118" s="820" t="s">
        <v>351</v>
      </c>
      <c r="BA118" s="821"/>
      <c r="BB118" s="821"/>
      <c r="BC118" s="821"/>
      <c r="BD118" s="821"/>
      <c r="BE118" s="821"/>
      <c r="BF118" s="821"/>
      <c r="BG118" s="821"/>
      <c r="BH118" s="821"/>
      <c r="BI118" s="821"/>
      <c r="BJ118" s="821"/>
      <c r="BK118" s="821"/>
      <c r="BL118" s="821"/>
      <c r="BM118" s="821"/>
      <c r="BN118" s="821"/>
      <c r="BO118" s="821"/>
      <c r="BP118" s="822"/>
      <c r="BQ118" s="837" t="s">
        <v>56</v>
      </c>
      <c r="BR118" s="838"/>
      <c r="BS118" s="838"/>
      <c r="BT118" s="838"/>
      <c r="BU118" s="838"/>
      <c r="BV118" s="838" t="s">
        <v>56</v>
      </c>
      <c r="BW118" s="838"/>
      <c r="BX118" s="838"/>
      <c r="BY118" s="838"/>
      <c r="BZ118" s="838"/>
      <c r="CA118" s="838" t="s">
        <v>56</v>
      </c>
      <c r="CB118" s="838"/>
      <c r="CC118" s="838"/>
      <c r="CD118" s="838"/>
      <c r="CE118" s="838"/>
      <c r="CF118" s="868" t="s">
        <v>56</v>
      </c>
      <c r="CG118" s="869"/>
      <c r="CH118" s="869"/>
      <c r="CI118" s="869"/>
      <c r="CJ118" s="869"/>
      <c r="CK118" s="901"/>
      <c r="CL118" s="770"/>
      <c r="CM118" s="773" t="s">
        <v>330</v>
      </c>
      <c r="CN118" s="758"/>
      <c r="CO118" s="758"/>
      <c r="CP118" s="758"/>
      <c r="CQ118" s="758"/>
      <c r="CR118" s="758"/>
      <c r="CS118" s="758"/>
      <c r="CT118" s="758"/>
      <c r="CU118" s="758"/>
      <c r="CV118" s="758"/>
      <c r="CW118" s="758"/>
      <c r="CX118" s="758"/>
      <c r="CY118" s="758"/>
      <c r="CZ118" s="758"/>
      <c r="DA118" s="758"/>
      <c r="DB118" s="758"/>
      <c r="DC118" s="758"/>
      <c r="DD118" s="758"/>
      <c r="DE118" s="758"/>
      <c r="DF118" s="759"/>
      <c r="DG118" s="743" t="s">
        <v>56</v>
      </c>
      <c r="DH118" s="744"/>
      <c r="DI118" s="744"/>
      <c r="DJ118" s="744"/>
      <c r="DK118" s="745"/>
      <c r="DL118" s="746" t="s">
        <v>56</v>
      </c>
      <c r="DM118" s="744"/>
      <c r="DN118" s="744"/>
      <c r="DO118" s="744"/>
      <c r="DP118" s="745"/>
      <c r="DQ118" s="746" t="s">
        <v>56</v>
      </c>
      <c r="DR118" s="744"/>
      <c r="DS118" s="744"/>
      <c r="DT118" s="744"/>
      <c r="DU118" s="745"/>
      <c r="DV118" s="774" t="s">
        <v>56</v>
      </c>
      <c r="DW118" s="775"/>
      <c r="DX118" s="775"/>
      <c r="DY118" s="775"/>
      <c r="DZ118" s="776"/>
    </row>
    <row r="119" spans="1:130" s="113" customFormat="1" ht="26.25" customHeight="1" x14ac:dyDescent="0.15">
      <c r="A119" s="767" t="s">
        <v>350</v>
      </c>
      <c r="B119" s="768"/>
      <c r="C119" s="815" t="s">
        <v>349</v>
      </c>
      <c r="D119" s="778"/>
      <c r="E119" s="778"/>
      <c r="F119" s="778"/>
      <c r="G119" s="778"/>
      <c r="H119" s="778"/>
      <c r="I119" s="778"/>
      <c r="J119" s="778"/>
      <c r="K119" s="778"/>
      <c r="L119" s="778"/>
      <c r="M119" s="778"/>
      <c r="N119" s="778"/>
      <c r="O119" s="778"/>
      <c r="P119" s="778"/>
      <c r="Q119" s="778"/>
      <c r="R119" s="778"/>
      <c r="S119" s="778"/>
      <c r="T119" s="778"/>
      <c r="U119" s="778"/>
      <c r="V119" s="778"/>
      <c r="W119" s="778"/>
      <c r="X119" s="778"/>
      <c r="Y119" s="778"/>
      <c r="Z119" s="779"/>
      <c r="AA119" s="858" t="s">
        <v>56</v>
      </c>
      <c r="AB119" s="859"/>
      <c r="AC119" s="859"/>
      <c r="AD119" s="859"/>
      <c r="AE119" s="860"/>
      <c r="AF119" s="861" t="s">
        <v>56</v>
      </c>
      <c r="AG119" s="859"/>
      <c r="AH119" s="859"/>
      <c r="AI119" s="859"/>
      <c r="AJ119" s="860"/>
      <c r="AK119" s="861" t="s">
        <v>56</v>
      </c>
      <c r="AL119" s="859"/>
      <c r="AM119" s="859"/>
      <c r="AN119" s="859"/>
      <c r="AO119" s="860"/>
      <c r="AP119" s="862" t="s">
        <v>56</v>
      </c>
      <c r="AQ119" s="863"/>
      <c r="AR119" s="863"/>
      <c r="AS119" s="863"/>
      <c r="AT119" s="864"/>
      <c r="AU119" s="908"/>
      <c r="AV119" s="909"/>
      <c r="AW119" s="909"/>
      <c r="AX119" s="909"/>
      <c r="AY119" s="909"/>
      <c r="AZ119" s="123" t="s">
        <v>53</v>
      </c>
      <c r="BA119" s="123"/>
      <c r="BB119" s="123"/>
      <c r="BC119" s="123"/>
      <c r="BD119" s="123"/>
      <c r="BE119" s="123"/>
      <c r="BF119" s="123"/>
      <c r="BG119" s="123"/>
      <c r="BH119" s="123"/>
      <c r="BI119" s="123"/>
      <c r="BJ119" s="123"/>
      <c r="BK119" s="123"/>
      <c r="BL119" s="123"/>
      <c r="BM119" s="123"/>
      <c r="BN119" s="123"/>
      <c r="BO119" s="831" t="s">
        <v>348</v>
      </c>
      <c r="BP119" s="832"/>
      <c r="BQ119" s="837">
        <v>2361980</v>
      </c>
      <c r="BR119" s="838"/>
      <c r="BS119" s="838"/>
      <c r="BT119" s="838"/>
      <c r="BU119" s="838"/>
      <c r="BV119" s="838">
        <v>2243191</v>
      </c>
      <c r="BW119" s="838"/>
      <c r="BX119" s="838"/>
      <c r="BY119" s="838"/>
      <c r="BZ119" s="838"/>
      <c r="CA119" s="838">
        <v>2310461</v>
      </c>
      <c r="CB119" s="838"/>
      <c r="CC119" s="838"/>
      <c r="CD119" s="838"/>
      <c r="CE119" s="838"/>
      <c r="CF119" s="724"/>
      <c r="CG119" s="725"/>
      <c r="CH119" s="725"/>
      <c r="CI119" s="725"/>
      <c r="CJ119" s="833"/>
      <c r="CK119" s="902"/>
      <c r="CL119" s="772"/>
      <c r="CM119" s="820" t="s">
        <v>327</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701" t="s">
        <v>56</v>
      </c>
      <c r="DH119" s="702"/>
      <c r="DI119" s="702"/>
      <c r="DJ119" s="702"/>
      <c r="DK119" s="703"/>
      <c r="DL119" s="704" t="s">
        <v>56</v>
      </c>
      <c r="DM119" s="702"/>
      <c r="DN119" s="702"/>
      <c r="DO119" s="702"/>
      <c r="DP119" s="703"/>
      <c r="DQ119" s="704" t="s">
        <v>56</v>
      </c>
      <c r="DR119" s="702"/>
      <c r="DS119" s="702"/>
      <c r="DT119" s="702"/>
      <c r="DU119" s="703"/>
      <c r="DV119" s="834" t="s">
        <v>56</v>
      </c>
      <c r="DW119" s="835"/>
      <c r="DX119" s="835"/>
      <c r="DY119" s="835"/>
      <c r="DZ119" s="836"/>
    </row>
    <row r="120" spans="1:130" s="113" customFormat="1" ht="26.25" customHeight="1" x14ac:dyDescent="0.15">
      <c r="A120" s="769"/>
      <c r="B120" s="770"/>
      <c r="C120" s="773" t="s">
        <v>347</v>
      </c>
      <c r="D120" s="758"/>
      <c r="E120" s="758"/>
      <c r="F120" s="758"/>
      <c r="G120" s="758"/>
      <c r="H120" s="758"/>
      <c r="I120" s="758"/>
      <c r="J120" s="758"/>
      <c r="K120" s="758"/>
      <c r="L120" s="758"/>
      <c r="M120" s="758"/>
      <c r="N120" s="758"/>
      <c r="O120" s="758"/>
      <c r="P120" s="758"/>
      <c r="Q120" s="758"/>
      <c r="R120" s="758"/>
      <c r="S120" s="758"/>
      <c r="T120" s="758"/>
      <c r="U120" s="758"/>
      <c r="V120" s="758"/>
      <c r="W120" s="758"/>
      <c r="X120" s="758"/>
      <c r="Y120" s="758"/>
      <c r="Z120" s="759"/>
      <c r="AA120" s="743" t="s">
        <v>56</v>
      </c>
      <c r="AB120" s="744"/>
      <c r="AC120" s="744"/>
      <c r="AD120" s="744"/>
      <c r="AE120" s="745"/>
      <c r="AF120" s="746" t="s">
        <v>56</v>
      </c>
      <c r="AG120" s="744"/>
      <c r="AH120" s="744"/>
      <c r="AI120" s="744"/>
      <c r="AJ120" s="745"/>
      <c r="AK120" s="746" t="s">
        <v>56</v>
      </c>
      <c r="AL120" s="744"/>
      <c r="AM120" s="744"/>
      <c r="AN120" s="744"/>
      <c r="AO120" s="745"/>
      <c r="AP120" s="774" t="s">
        <v>56</v>
      </c>
      <c r="AQ120" s="775"/>
      <c r="AR120" s="775"/>
      <c r="AS120" s="775"/>
      <c r="AT120" s="776"/>
      <c r="AU120" s="844" t="s">
        <v>346</v>
      </c>
      <c r="AV120" s="845"/>
      <c r="AW120" s="845"/>
      <c r="AX120" s="845"/>
      <c r="AY120" s="846"/>
      <c r="AZ120" s="815" t="s">
        <v>345</v>
      </c>
      <c r="BA120" s="778"/>
      <c r="BB120" s="778"/>
      <c r="BC120" s="778"/>
      <c r="BD120" s="778"/>
      <c r="BE120" s="778"/>
      <c r="BF120" s="778"/>
      <c r="BG120" s="778"/>
      <c r="BH120" s="778"/>
      <c r="BI120" s="778"/>
      <c r="BJ120" s="778"/>
      <c r="BK120" s="778"/>
      <c r="BL120" s="778"/>
      <c r="BM120" s="778"/>
      <c r="BN120" s="778"/>
      <c r="BO120" s="778"/>
      <c r="BP120" s="779"/>
      <c r="BQ120" s="816">
        <v>3046059</v>
      </c>
      <c r="BR120" s="817"/>
      <c r="BS120" s="817"/>
      <c r="BT120" s="817"/>
      <c r="BU120" s="817"/>
      <c r="BV120" s="817">
        <v>3276966</v>
      </c>
      <c r="BW120" s="817"/>
      <c r="BX120" s="817"/>
      <c r="BY120" s="817"/>
      <c r="BZ120" s="817"/>
      <c r="CA120" s="817">
        <v>3557669</v>
      </c>
      <c r="CB120" s="817"/>
      <c r="CC120" s="817"/>
      <c r="CD120" s="817"/>
      <c r="CE120" s="817"/>
      <c r="CF120" s="852">
        <v>235</v>
      </c>
      <c r="CG120" s="853"/>
      <c r="CH120" s="853"/>
      <c r="CI120" s="853"/>
      <c r="CJ120" s="853"/>
      <c r="CK120" s="854" t="s">
        <v>344</v>
      </c>
      <c r="CL120" s="807"/>
      <c r="CM120" s="807"/>
      <c r="CN120" s="807"/>
      <c r="CO120" s="808"/>
      <c r="CP120" s="865" t="s">
        <v>343</v>
      </c>
      <c r="CQ120" s="866"/>
      <c r="CR120" s="866"/>
      <c r="CS120" s="866"/>
      <c r="CT120" s="866"/>
      <c r="CU120" s="866"/>
      <c r="CV120" s="866"/>
      <c r="CW120" s="866"/>
      <c r="CX120" s="866"/>
      <c r="CY120" s="866"/>
      <c r="CZ120" s="866"/>
      <c r="DA120" s="866"/>
      <c r="DB120" s="866"/>
      <c r="DC120" s="866"/>
      <c r="DD120" s="866"/>
      <c r="DE120" s="866"/>
      <c r="DF120" s="867"/>
      <c r="DG120" s="816">
        <v>289457</v>
      </c>
      <c r="DH120" s="817"/>
      <c r="DI120" s="817"/>
      <c r="DJ120" s="817"/>
      <c r="DK120" s="817"/>
      <c r="DL120" s="817">
        <v>275791</v>
      </c>
      <c r="DM120" s="817"/>
      <c r="DN120" s="817"/>
      <c r="DO120" s="817"/>
      <c r="DP120" s="817"/>
      <c r="DQ120" s="817">
        <v>256569</v>
      </c>
      <c r="DR120" s="817"/>
      <c r="DS120" s="817"/>
      <c r="DT120" s="817"/>
      <c r="DU120" s="817"/>
      <c r="DV120" s="818">
        <v>16.899999999999999</v>
      </c>
      <c r="DW120" s="818"/>
      <c r="DX120" s="818"/>
      <c r="DY120" s="818"/>
      <c r="DZ120" s="819"/>
    </row>
    <row r="121" spans="1:130" s="113" customFormat="1" ht="26.25" customHeight="1" x14ac:dyDescent="0.15">
      <c r="A121" s="769"/>
      <c r="B121" s="770"/>
      <c r="C121" s="841" t="s">
        <v>342</v>
      </c>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3"/>
      <c r="AA121" s="743" t="s">
        <v>56</v>
      </c>
      <c r="AB121" s="744"/>
      <c r="AC121" s="744"/>
      <c r="AD121" s="744"/>
      <c r="AE121" s="745"/>
      <c r="AF121" s="746" t="s">
        <v>56</v>
      </c>
      <c r="AG121" s="744"/>
      <c r="AH121" s="744"/>
      <c r="AI121" s="744"/>
      <c r="AJ121" s="745"/>
      <c r="AK121" s="746" t="s">
        <v>56</v>
      </c>
      <c r="AL121" s="744"/>
      <c r="AM121" s="744"/>
      <c r="AN121" s="744"/>
      <c r="AO121" s="745"/>
      <c r="AP121" s="774" t="s">
        <v>56</v>
      </c>
      <c r="AQ121" s="775"/>
      <c r="AR121" s="775"/>
      <c r="AS121" s="775"/>
      <c r="AT121" s="776"/>
      <c r="AU121" s="847"/>
      <c r="AV121" s="848"/>
      <c r="AW121" s="848"/>
      <c r="AX121" s="848"/>
      <c r="AY121" s="849"/>
      <c r="AZ121" s="773" t="s">
        <v>341</v>
      </c>
      <c r="BA121" s="758"/>
      <c r="BB121" s="758"/>
      <c r="BC121" s="758"/>
      <c r="BD121" s="758"/>
      <c r="BE121" s="758"/>
      <c r="BF121" s="758"/>
      <c r="BG121" s="758"/>
      <c r="BH121" s="758"/>
      <c r="BI121" s="758"/>
      <c r="BJ121" s="758"/>
      <c r="BK121" s="758"/>
      <c r="BL121" s="758"/>
      <c r="BM121" s="758"/>
      <c r="BN121" s="758"/>
      <c r="BO121" s="758"/>
      <c r="BP121" s="759"/>
      <c r="BQ121" s="804" t="s">
        <v>56</v>
      </c>
      <c r="BR121" s="805"/>
      <c r="BS121" s="805"/>
      <c r="BT121" s="805"/>
      <c r="BU121" s="805"/>
      <c r="BV121" s="805" t="s">
        <v>56</v>
      </c>
      <c r="BW121" s="805"/>
      <c r="BX121" s="805"/>
      <c r="BY121" s="805"/>
      <c r="BZ121" s="805"/>
      <c r="CA121" s="805" t="s">
        <v>56</v>
      </c>
      <c r="CB121" s="805"/>
      <c r="CC121" s="805"/>
      <c r="CD121" s="805"/>
      <c r="CE121" s="805"/>
      <c r="CF121" s="868" t="s">
        <v>56</v>
      </c>
      <c r="CG121" s="869"/>
      <c r="CH121" s="869"/>
      <c r="CI121" s="869"/>
      <c r="CJ121" s="869"/>
      <c r="CK121" s="855"/>
      <c r="CL121" s="810"/>
      <c r="CM121" s="810"/>
      <c r="CN121" s="810"/>
      <c r="CO121" s="811"/>
      <c r="CP121" s="828" t="s">
        <v>340</v>
      </c>
      <c r="CQ121" s="829"/>
      <c r="CR121" s="829"/>
      <c r="CS121" s="829"/>
      <c r="CT121" s="829"/>
      <c r="CU121" s="829"/>
      <c r="CV121" s="829"/>
      <c r="CW121" s="829"/>
      <c r="CX121" s="829"/>
      <c r="CY121" s="829"/>
      <c r="CZ121" s="829"/>
      <c r="DA121" s="829"/>
      <c r="DB121" s="829"/>
      <c r="DC121" s="829"/>
      <c r="DD121" s="829"/>
      <c r="DE121" s="829"/>
      <c r="DF121" s="830"/>
      <c r="DG121" s="804" t="s">
        <v>56</v>
      </c>
      <c r="DH121" s="805"/>
      <c r="DI121" s="805"/>
      <c r="DJ121" s="805"/>
      <c r="DK121" s="805"/>
      <c r="DL121" s="805" t="s">
        <v>56</v>
      </c>
      <c r="DM121" s="805"/>
      <c r="DN121" s="805"/>
      <c r="DO121" s="805"/>
      <c r="DP121" s="805"/>
      <c r="DQ121" s="805" t="s">
        <v>56</v>
      </c>
      <c r="DR121" s="805"/>
      <c r="DS121" s="805"/>
      <c r="DT121" s="805"/>
      <c r="DU121" s="805"/>
      <c r="DV121" s="802" t="s">
        <v>56</v>
      </c>
      <c r="DW121" s="802"/>
      <c r="DX121" s="802"/>
      <c r="DY121" s="802"/>
      <c r="DZ121" s="803"/>
    </row>
    <row r="122" spans="1:130" s="113" customFormat="1" ht="26.25" customHeight="1" x14ac:dyDescent="0.15">
      <c r="A122" s="769"/>
      <c r="B122" s="770"/>
      <c r="C122" s="773" t="s">
        <v>339</v>
      </c>
      <c r="D122" s="758"/>
      <c r="E122" s="758"/>
      <c r="F122" s="758"/>
      <c r="G122" s="758"/>
      <c r="H122" s="758"/>
      <c r="I122" s="758"/>
      <c r="J122" s="758"/>
      <c r="K122" s="758"/>
      <c r="L122" s="758"/>
      <c r="M122" s="758"/>
      <c r="N122" s="758"/>
      <c r="O122" s="758"/>
      <c r="P122" s="758"/>
      <c r="Q122" s="758"/>
      <c r="R122" s="758"/>
      <c r="S122" s="758"/>
      <c r="T122" s="758"/>
      <c r="U122" s="758"/>
      <c r="V122" s="758"/>
      <c r="W122" s="758"/>
      <c r="X122" s="758"/>
      <c r="Y122" s="758"/>
      <c r="Z122" s="759"/>
      <c r="AA122" s="743" t="s">
        <v>56</v>
      </c>
      <c r="AB122" s="744"/>
      <c r="AC122" s="744"/>
      <c r="AD122" s="744"/>
      <c r="AE122" s="745"/>
      <c r="AF122" s="746" t="s">
        <v>56</v>
      </c>
      <c r="AG122" s="744"/>
      <c r="AH122" s="744"/>
      <c r="AI122" s="744"/>
      <c r="AJ122" s="745"/>
      <c r="AK122" s="746" t="s">
        <v>56</v>
      </c>
      <c r="AL122" s="744"/>
      <c r="AM122" s="744"/>
      <c r="AN122" s="744"/>
      <c r="AO122" s="745"/>
      <c r="AP122" s="774" t="s">
        <v>56</v>
      </c>
      <c r="AQ122" s="775"/>
      <c r="AR122" s="775"/>
      <c r="AS122" s="775"/>
      <c r="AT122" s="776"/>
      <c r="AU122" s="847"/>
      <c r="AV122" s="848"/>
      <c r="AW122" s="848"/>
      <c r="AX122" s="848"/>
      <c r="AY122" s="849"/>
      <c r="AZ122" s="820" t="s">
        <v>338</v>
      </c>
      <c r="BA122" s="821"/>
      <c r="BB122" s="821"/>
      <c r="BC122" s="821"/>
      <c r="BD122" s="821"/>
      <c r="BE122" s="821"/>
      <c r="BF122" s="821"/>
      <c r="BG122" s="821"/>
      <c r="BH122" s="821"/>
      <c r="BI122" s="821"/>
      <c r="BJ122" s="821"/>
      <c r="BK122" s="821"/>
      <c r="BL122" s="821"/>
      <c r="BM122" s="821"/>
      <c r="BN122" s="821"/>
      <c r="BO122" s="821"/>
      <c r="BP122" s="822"/>
      <c r="BQ122" s="837">
        <v>1606755</v>
      </c>
      <c r="BR122" s="838"/>
      <c r="BS122" s="838"/>
      <c r="BT122" s="838"/>
      <c r="BU122" s="838"/>
      <c r="BV122" s="838">
        <v>1555390</v>
      </c>
      <c r="BW122" s="838"/>
      <c r="BX122" s="838"/>
      <c r="BY122" s="838"/>
      <c r="BZ122" s="838"/>
      <c r="CA122" s="838">
        <v>1573114</v>
      </c>
      <c r="CB122" s="838"/>
      <c r="CC122" s="838"/>
      <c r="CD122" s="838"/>
      <c r="CE122" s="838"/>
      <c r="CF122" s="839">
        <v>103.9</v>
      </c>
      <c r="CG122" s="840"/>
      <c r="CH122" s="840"/>
      <c r="CI122" s="840"/>
      <c r="CJ122" s="840"/>
      <c r="CK122" s="855"/>
      <c r="CL122" s="810"/>
      <c r="CM122" s="810"/>
      <c r="CN122" s="810"/>
      <c r="CO122" s="811"/>
      <c r="CP122" s="828" t="s">
        <v>337</v>
      </c>
      <c r="CQ122" s="829"/>
      <c r="CR122" s="829"/>
      <c r="CS122" s="829"/>
      <c r="CT122" s="829"/>
      <c r="CU122" s="829"/>
      <c r="CV122" s="829"/>
      <c r="CW122" s="829"/>
      <c r="CX122" s="829"/>
      <c r="CY122" s="829"/>
      <c r="CZ122" s="829"/>
      <c r="DA122" s="829"/>
      <c r="DB122" s="829"/>
      <c r="DC122" s="829"/>
      <c r="DD122" s="829"/>
      <c r="DE122" s="829"/>
      <c r="DF122" s="830"/>
      <c r="DG122" s="804" t="s">
        <v>56</v>
      </c>
      <c r="DH122" s="805"/>
      <c r="DI122" s="805"/>
      <c r="DJ122" s="805"/>
      <c r="DK122" s="805"/>
      <c r="DL122" s="805" t="s">
        <v>56</v>
      </c>
      <c r="DM122" s="805"/>
      <c r="DN122" s="805"/>
      <c r="DO122" s="805"/>
      <c r="DP122" s="805"/>
      <c r="DQ122" s="805" t="s">
        <v>56</v>
      </c>
      <c r="DR122" s="805"/>
      <c r="DS122" s="805"/>
      <c r="DT122" s="805"/>
      <c r="DU122" s="805"/>
      <c r="DV122" s="802" t="s">
        <v>56</v>
      </c>
      <c r="DW122" s="802"/>
      <c r="DX122" s="802"/>
      <c r="DY122" s="802"/>
      <c r="DZ122" s="803"/>
    </row>
    <row r="123" spans="1:130" s="113" customFormat="1" ht="26.25" customHeight="1" x14ac:dyDescent="0.15">
      <c r="A123" s="769"/>
      <c r="B123" s="770"/>
      <c r="C123" s="773" t="s">
        <v>336</v>
      </c>
      <c r="D123" s="758"/>
      <c r="E123" s="758"/>
      <c r="F123" s="758"/>
      <c r="G123" s="758"/>
      <c r="H123" s="758"/>
      <c r="I123" s="758"/>
      <c r="J123" s="758"/>
      <c r="K123" s="758"/>
      <c r="L123" s="758"/>
      <c r="M123" s="758"/>
      <c r="N123" s="758"/>
      <c r="O123" s="758"/>
      <c r="P123" s="758"/>
      <c r="Q123" s="758"/>
      <c r="R123" s="758"/>
      <c r="S123" s="758"/>
      <c r="T123" s="758"/>
      <c r="U123" s="758"/>
      <c r="V123" s="758"/>
      <c r="W123" s="758"/>
      <c r="X123" s="758"/>
      <c r="Y123" s="758"/>
      <c r="Z123" s="759"/>
      <c r="AA123" s="743" t="s">
        <v>56</v>
      </c>
      <c r="AB123" s="744"/>
      <c r="AC123" s="744"/>
      <c r="AD123" s="744"/>
      <c r="AE123" s="745"/>
      <c r="AF123" s="746" t="s">
        <v>56</v>
      </c>
      <c r="AG123" s="744"/>
      <c r="AH123" s="744"/>
      <c r="AI123" s="744"/>
      <c r="AJ123" s="745"/>
      <c r="AK123" s="746" t="s">
        <v>56</v>
      </c>
      <c r="AL123" s="744"/>
      <c r="AM123" s="744"/>
      <c r="AN123" s="744"/>
      <c r="AO123" s="745"/>
      <c r="AP123" s="774" t="s">
        <v>56</v>
      </c>
      <c r="AQ123" s="775"/>
      <c r="AR123" s="775"/>
      <c r="AS123" s="775"/>
      <c r="AT123" s="776"/>
      <c r="AU123" s="850"/>
      <c r="AV123" s="851"/>
      <c r="AW123" s="851"/>
      <c r="AX123" s="851"/>
      <c r="AY123" s="851"/>
      <c r="AZ123" s="123" t="s">
        <v>53</v>
      </c>
      <c r="BA123" s="123"/>
      <c r="BB123" s="123"/>
      <c r="BC123" s="123"/>
      <c r="BD123" s="123"/>
      <c r="BE123" s="123"/>
      <c r="BF123" s="123"/>
      <c r="BG123" s="123"/>
      <c r="BH123" s="123"/>
      <c r="BI123" s="123"/>
      <c r="BJ123" s="123"/>
      <c r="BK123" s="123"/>
      <c r="BL123" s="123"/>
      <c r="BM123" s="123"/>
      <c r="BN123" s="123"/>
      <c r="BO123" s="831" t="s">
        <v>335</v>
      </c>
      <c r="BP123" s="832"/>
      <c r="BQ123" s="755">
        <v>4652814</v>
      </c>
      <c r="BR123" s="756"/>
      <c r="BS123" s="756"/>
      <c r="BT123" s="756"/>
      <c r="BU123" s="756"/>
      <c r="BV123" s="756">
        <v>4832356</v>
      </c>
      <c r="BW123" s="756"/>
      <c r="BX123" s="756"/>
      <c r="BY123" s="756"/>
      <c r="BZ123" s="756"/>
      <c r="CA123" s="756">
        <v>5130783</v>
      </c>
      <c r="CB123" s="756"/>
      <c r="CC123" s="756"/>
      <c r="CD123" s="756"/>
      <c r="CE123" s="756"/>
      <c r="CF123" s="724"/>
      <c r="CG123" s="725"/>
      <c r="CH123" s="725"/>
      <c r="CI123" s="725"/>
      <c r="CJ123" s="833"/>
      <c r="CK123" s="855"/>
      <c r="CL123" s="810"/>
      <c r="CM123" s="810"/>
      <c r="CN123" s="810"/>
      <c r="CO123" s="811"/>
      <c r="CP123" s="828" t="s">
        <v>334</v>
      </c>
      <c r="CQ123" s="829"/>
      <c r="CR123" s="829"/>
      <c r="CS123" s="829"/>
      <c r="CT123" s="829"/>
      <c r="CU123" s="829"/>
      <c r="CV123" s="829"/>
      <c r="CW123" s="829"/>
      <c r="CX123" s="829"/>
      <c r="CY123" s="829"/>
      <c r="CZ123" s="829"/>
      <c r="DA123" s="829"/>
      <c r="DB123" s="829"/>
      <c r="DC123" s="829"/>
      <c r="DD123" s="829"/>
      <c r="DE123" s="829"/>
      <c r="DF123" s="830"/>
      <c r="DG123" s="743" t="s">
        <v>56</v>
      </c>
      <c r="DH123" s="744"/>
      <c r="DI123" s="744"/>
      <c r="DJ123" s="744"/>
      <c r="DK123" s="745"/>
      <c r="DL123" s="746" t="s">
        <v>56</v>
      </c>
      <c r="DM123" s="744"/>
      <c r="DN123" s="744"/>
      <c r="DO123" s="744"/>
      <c r="DP123" s="745"/>
      <c r="DQ123" s="746" t="s">
        <v>56</v>
      </c>
      <c r="DR123" s="744"/>
      <c r="DS123" s="744"/>
      <c r="DT123" s="744"/>
      <c r="DU123" s="745"/>
      <c r="DV123" s="774" t="s">
        <v>56</v>
      </c>
      <c r="DW123" s="775"/>
      <c r="DX123" s="775"/>
      <c r="DY123" s="775"/>
      <c r="DZ123" s="776"/>
    </row>
    <row r="124" spans="1:130" s="113" customFormat="1" ht="26.25" customHeight="1" thickBot="1" x14ac:dyDescent="0.2">
      <c r="A124" s="769"/>
      <c r="B124" s="770"/>
      <c r="C124" s="773" t="s">
        <v>333</v>
      </c>
      <c r="D124" s="758"/>
      <c r="E124" s="758"/>
      <c r="F124" s="758"/>
      <c r="G124" s="758"/>
      <c r="H124" s="758"/>
      <c r="I124" s="758"/>
      <c r="J124" s="758"/>
      <c r="K124" s="758"/>
      <c r="L124" s="758"/>
      <c r="M124" s="758"/>
      <c r="N124" s="758"/>
      <c r="O124" s="758"/>
      <c r="P124" s="758"/>
      <c r="Q124" s="758"/>
      <c r="R124" s="758"/>
      <c r="S124" s="758"/>
      <c r="T124" s="758"/>
      <c r="U124" s="758"/>
      <c r="V124" s="758"/>
      <c r="W124" s="758"/>
      <c r="X124" s="758"/>
      <c r="Y124" s="758"/>
      <c r="Z124" s="759"/>
      <c r="AA124" s="743" t="s">
        <v>56</v>
      </c>
      <c r="AB124" s="744"/>
      <c r="AC124" s="744"/>
      <c r="AD124" s="744"/>
      <c r="AE124" s="745"/>
      <c r="AF124" s="746" t="s">
        <v>56</v>
      </c>
      <c r="AG124" s="744"/>
      <c r="AH124" s="744"/>
      <c r="AI124" s="744"/>
      <c r="AJ124" s="745"/>
      <c r="AK124" s="746" t="s">
        <v>56</v>
      </c>
      <c r="AL124" s="744"/>
      <c r="AM124" s="744"/>
      <c r="AN124" s="744"/>
      <c r="AO124" s="745"/>
      <c r="AP124" s="774" t="s">
        <v>56</v>
      </c>
      <c r="AQ124" s="775"/>
      <c r="AR124" s="775"/>
      <c r="AS124" s="775"/>
      <c r="AT124" s="776"/>
      <c r="AU124" s="750" t="s">
        <v>332</v>
      </c>
      <c r="AV124" s="751"/>
      <c r="AW124" s="751"/>
      <c r="AX124" s="751"/>
      <c r="AY124" s="751"/>
      <c r="AZ124" s="751"/>
      <c r="BA124" s="751"/>
      <c r="BB124" s="751"/>
      <c r="BC124" s="751"/>
      <c r="BD124" s="751"/>
      <c r="BE124" s="751"/>
      <c r="BF124" s="751"/>
      <c r="BG124" s="751"/>
      <c r="BH124" s="751"/>
      <c r="BI124" s="751"/>
      <c r="BJ124" s="751"/>
      <c r="BK124" s="751"/>
      <c r="BL124" s="751"/>
      <c r="BM124" s="751"/>
      <c r="BN124" s="751"/>
      <c r="BO124" s="751"/>
      <c r="BP124" s="752"/>
      <c r="BQ124" s="753" t="s">
        <v>56</v>
      </c>
      <c r="BR124" s="754"/>
      <c r="BS124" s="754"/>
      <c r="BT124" s="754"/>
      <c r="BU124" s="754"/>
      <c r="BV124" s="754" t="s">
        <v>56</v>
      </c>
      <c r="BW124" s="754"/>
      <c r="BX124" s="754"/>
      <c r="BY124" s="754"/>
      <c r="BZ124" s="754"/>
      <c r="CA124" s="754" t="s">
        <v>56</v>
      </c>
      <c r="CB124" s="754"/>
      <c r="CC124" s="754"/>
      <c r="CD124" s="754"/>
      <c r="CE124" s="754"/>
      <c r="CF124" s="732"/>
      <c r="CG124" s="733"/>
      <c r="CH124" s="733"/>
      <c r="CI124" s="733"/>
      <c r="CJ124" s="827"/>
      <c r="CK124" s="856"/>
      <c r="CL124" s="856"/>
      <c r="CM124" s="856"/>
      <c r="CN124" s="856"/>
      <c r="CO124" s="857"/>
      <c r="CP124" s="828" t="s">
        <v>331</v>
      </c>
      <c r="CQ124" s="829"/>
      <c r="CR124" s="829"/>
      <c r="CS124" s="829"/>
      <c r="CT124" s="829"/>
      <c r="CU124" s="829"/>
      <c r="CV124" s="829"/>
      <c r="CW124" s="829"/>
      <c r="CX124" s="829"/>
      <c r="CY124" s="829"/>
      <c r="CZ124" s="829"/>
      <c r="DA124" s="829"/>
      <c r="DB124" s="829"/>
      <c r="DC124" s="829"/>
      <c r="DD124" s="829"/>
      <c r="DE124" s="829"/>
      <c r="DF124" s="830"/>
      <c r="DG124" s="701" t="s">
        <v>56</v>
      </c>
      <c r="DH124" s="702"/>
      <c r="DI124" s="702"/>
      <c r="DJ124" s="702"/>
      <c r="DK124" s="703"/>
      <c r="DL124" s="704" t="s">
        <v>56</v>
      </c>
      <c r="DM124" s="702"/>
      <c r="DN124" s="702"/>
      <c r="DO124" s="702"/>
      <c r="DP124" s="703"/>
      <c r="DQ124" s="704" t="s">
        <v>56</v>
      </c>
      <c r="DR124" s="702"/>
      <c r="DS124" s="702"/>
      <c r="DT124" s="702"/>
      <c r="DU124" s="703"/>
      <c r="DV124" s="834" t="s">
        <v>56</v>
      </c>
      <c r="DW124" s="835"/>
      <c r="DX124" s="835"/>
      <c r="DY124" s="835"/>
      <c r="DZ124" s="836"/>
    </row>
    <row r="125" spans="1:130" s="113" customFormat="1" ht="26.25" customHeight="1" x14ac:dyDescent="0.15">
      <c r="A125" s="769"/>
      <c r="B125" s="770"/>
      <c r="C125" s="773" t="s">
        <v>330</v>
      </c>
      <c r="D125" s="758"/>
      <c r="E125" s="758"/>
      <c r="F125" s="758"/>
      <c r="G125" s="758"/>
      <c r="H125" s="758"/>
      <c r="I125" s="758"/>
      <c r="J125" s="758"/>
      <c r="K125" s="758"/>
      <c r="L125" s="758"/>
      <c r="M125" s="758"/>
      <c r="N125" s="758"/>
      <c r="O125" s="758"/>
      <c r="P125" s="758"/>
      <c r="Q125" s="758"/>
      <c r="R125" s="758"/>
      <c r="S125" s="758"/>
      <c r="T125" s="758"/>
      <c r="U125" s="758"/>
      <c r="V125" s="758"/>
      <c r="W125" s="758"/>
      <c r="X125" s="758"/>
      <c r="Y125" s="758"/>
      <c r="Z125" s="759"/>
      <c r="AA125" s="743" t="s">
        <v>56</v>
      </c>
      <c r="AB125" s="744"/>
      <c r="AC125" s="744"/>
      <c r="AD125" s="744"/>
      <c r="AE125" s="745"/>
      <c r="AF125" s="746" t="s">
        <v>56</v>
      </c>
      <c r="AG125" s="744"/>
      <c r="AH125" s="744"/>
      <c r="AI125" s="744"/>
      <c r="AJ125" s="745"/>
      <c r="AK125" s="746" t="s">
        <v>56</v>
      </c>
      <c r="AL125" s="744"/>
      <c r="AM125" s="744"/>
      <c r="AN125" s="744"/>
      <c r="AO125" s="745"/>
      <c r="AP125" s="774" t="s">
        <v>56</v>
      </c>
      <c r="AQ125" s="775"/>
      <c r="AR125" s="775"/>
      <c r="AS125" s="775"/>
      <c r="AT125" s="776"/>
      <c r="AU125" s="122"/>
      <c r="AV125" s="121"/>
      <c r="AW125" s="121"/>
      <c r="AX125" s="121"/>
      <c r="AY125" s="121"/>
      <c r="AZ125" s="121"/>
      <c r="BA125" s="121"/>
      <c r="BB125" s="121"/>
      <c r="BC125" s="121"/>
      <c r="BD125" s="121"/>
      <c r="BE125" s="121"/>
      <c r="BF125" s="121"/>
      <c r="BG125" s="121"/>
      <c r="BH125" s="121"/>
      <c r="BI125" s="121"/>
      <c r="BJ125" s="121"/>
      <c r="BK125" s="121"/>
      <c r="BL125" s="121"/>
      <c r="BM125" s="121"/>
      <c r="BN125" s="121"/>
      <c r="BO125" s="121"/>
      <c r="BP125" s="121"/>
      <c r="BQ125" s="119"/>
      <c r="BR125" s="119"/>
      <c r="BS125" s="119"/>
      <c r="BT125" s="119"/>
      <c r="BU125" s="119"/>
      <c r="BV125" s="119"/>
      <c r="BW125" s="119"/>
      <c r="BX125" s="119"/>
      <c r="BY125" s="119"/>
      <c r="BZ125" s="119"/>
      <c r="CA125" s="119"/>
      <c r="CB125" s="119"/>
      <c r="CC125" s="119"/>
      <c r="CD125" s="119"/>
      <c r="CE125" s="119"/>
      <c r="CF125" s="119"/>
      <c r="CG125" s="119"/>
      <c r="CH125" s="119"/>
      <c r="CI125" s="119"/>
      <c r="CJ125" s="118"/>
      <c r="CK125" s="806" t="s">
        <v>329</v>
      </c>
      <c r="CL125" s="807"/>
      <c r="CM125" s="807"/>
      <c r="CN125" s="807"/>
      <c r="CO125" s="808"/>
      <c r="CP125" s="815" t="s">
        <v>328</v>
      </c>
      <c r="CQ125" s="778"/>
      <c r="CR125" s="778"/>
      <c r="CS125" s="778"/>
      <c r="CT125" s="778"/>
      <c r="CU125" s="778"/>
      <c r="CV125" s="778"/>
      <c r="CW125" s="778"/>
      <c r="CX125" s="778"/>
      <c r="CY125" s="778"/>
      <c r="CZ125" s="778"/>
      <c r="DA125" s="778"/>
      <c r="DB125" s="778"/>
      <c r="DC125" s="778"/>
      <c r="DD125" s="778"/>
      <c r="DE125" s="778"/>
      <c r="DF125" s="779"/>
      <c r="DG125" s="816" t="s">
        <v>56</v>
      </c>
      <c r="DH125" s="817"/>
      <c r="DI125" s="817"/>
      <c r="DJ125" s="817"/>
      <c r="DK125" s="817"/>
      <c r="DL125" s="817" t="s">
        <v>56</v>
      </c>
      <c r="DM125" s="817"/>
      <c r="DN125" s="817"/>
      <c r="DO125" s="817"/>
      <c r="DP125" s="817"/>
      <c r="DQ125" s="817" t="s">
        <v>56</v>
      </c>
      <c r="DR125" s="817"/>
      <c r="DS125" s="817"/>
      <c r="DT125" s="817"/>
      <c r="DU125" s="817"/>
      <c r="DV125" s="818" t="s">
        <v>56</v>
      </c>
      <c r="DW125" s="818"/>
      <c r="DX125" s="818"/>
      <c r="DY125" s="818"/>
      <c r="DZ125" s="819"/>
    </row>
    <row r="126" spans="1:130" s="113" customFormat="1" ht="26.25" customHeight="1" thickBot="1" x14ac:dyDescent="0.2">
      <c r="A126" s="769"/>
      <c r="B126" s="770"/>
      <c r="C126" s="773" t="s">
        <v>327</v>
      </c>
      <c r="D126" s="758"/>
      <c r="E126" s="758"/>
      <c r="F126" s="758"/>
      <c r="G126" s="758"/>
      <c r="H126" s="758"/>
      <c r="I126" s="758"/>
      <c r="J126" s="758"/>
      <c r="K126" s="758"/>
      <c r="L126" s="758"/>
      <c r="M126" s="758"/>
      <c r="N126" s="758"/>
      <c r="O126" s="758"/>
      <c r="P126" s="758"/>
      <c r="Q126" s="758"/>
      <c r="R126" s="758"/>
      <c r="S126" s="758"/>
      <c r="T126" s="758"/>
      <c r="U126" s="758"/>
      <c r="V126" s="758"/>
      <c r="W126" s="758"/>
      <c r="X126" s="758"/>
      <c r="Y126" s="758"/>
      <c r="Z126" s="759"/>
      <c r="AA126" s="743" t="s">
        <v>56</v>
      </c>
      <c r="AB126" s="744"/>
      <c r="AC126" s="744"/>
      <c r="AD126" s="744"/>
      <c r="AE126" s="745"/>
      <c r="AF126" s="746" t="s">
        <v>56</v>
      </c>
      <c r="AG126" s="744"/>
      <c r="AH126" s="744"/>
      <c r="AI126" s="744"/>
      <c r="AJ126" s="745"/>
      <c r="AK126" s="746" t="s">
        <v>56</v>
      </c>
      <c r="AL126" s="744"/>
      <c r="AM126" s="744"/>
      <c r="AN126" s="744"/>
      <c r="AO126" s="745"/>
      <c r="AP126" s="774" t="s">
        <v>56</v>
      </c>
      <c r="AQ126" s="775"/>
      <c r="AR126" s="775"/>
      <c r="AS126" s="775"/>
      <c r="AT126" s="776"/>
      <c r="AU126" s="119"/>
      <c r="AV126" s="119"/>
      <c r="AW126" s="119"/>
      <c r="AX126" s="119"/>
      <c r="AY126" s="119"/>
      <c r="AZ126" s="119"/>
      <c r="BA126" s="119"/>
      <c r="BB126" s="119"/>
      <c r="BC126" s="119"/>
      <c r="BD126" s="119"/>
      <c r="BE126" s="119"/>
      <c r="BF126" s="119"/>
      <c r="BG126" s="119"/>
      <c r="BH126" s="119"/>
      <c r="BI126" s="119"/>
      <c r="BJ126" s="119"/>
      <c r="BK126" s="119"/>
      <c r="BL126" s="119"/>
      <c r="BM126" s="119"/>
      <c r="BN126" s="119"/>
      <c r="BO126" s="119"/>
      <c r="BP126" s="119"/>
      <c r="BQ126" s="119"/>
      <c r="BR126" s="119"/>
      <c r="BS126" s="119"/>
      <c r="BT126" s="119"/>
      <c r="BU126" s="119"/>
      <c r="BV126" s="119"/>
      <c r="BW126" s="119"/>
      <c r="BX126" s="119"/>
      <c r="BY126" s="119"/>
      <c r="BZ126" s="119"/>
      <c r="CA126" s="119"/>
      <c r="CB126" s="119"/>
      <c r="CC126" s="119"/>
      <c r="CD126" s="120"/>
      <c r="CE126" s="120"/>
      <c r="CF126" s="120"/>
      <c r="CG126" s="119"/>
      <c r="CH126" s="119"/>
      <c r="CI126" s="119"/>
      <c r="CJ126" s="118"/>
      <c r="CK126" s="809"/>
      <c r="CL126" s="810"/>
      <c r="CM126" s="810"/>
      <c r="CN126" s="810"/>
      <c r="CO126" s="811"/>
      <c r="CP126" s="773" t="s">
        <v>326</v>
      </c>
      <c r="CQ126" s="758"/>
      <c r="CR126" s="758"/>
      <c r="CS126" s="758"/>
      <c r="CT126" s="758"/>
      <c r="CU126" s="758"/>
      <c r="CV126" s="758"/>
      <c r="CW126" s="758"/>
      <c r="CX126" s="758"/>
      <c r="CY126" s="758"/>
      <c r="CZ126" s="758"/>
      <c r="DA126" s="758"/>
      <c r="DB126" s="758"/>
      <c r="DC126" s="758"/>
      <c r="DD126" s="758"/>
      <c r="DE126" s="758"/>
      <c r="DF126" s="759"/>
      <c r="DG126" s="804" t="s">
        <v>56</v>
      </c>
      <c r="DH126" s="805"/>
      <c r="DI126" s="805"/>
      <c r="DJ126" s="805"/>
      <c r="DK126" s="805"/>
      <c r="DL126" s="805" t="s">
        <v>56</v>
      </c>
      <c r="DM126" s="805"/>
      <c r="DN126" s="805"/>
      <c r="DO126" s="805"/>
      <c r="DP126" s="805"/>
      <c r="DQ126" s="805" t="s">
        <v>56</v>
      </c>
      <c r="DR126" s="805"/>
      <c r="DS126" s="805"/>
      <c r="DT126" s="805"/>
      <c r="DU126" s="805"/>
      <c r="DV126" s="802" t="s">
        <v>56</v>
      </c>
      <c r="DW126" s="802"/>
      <c r="DX126" s="802"/>
      <c r="DY126" s="802"/>
      <c r="DZ126" s="803"/>
    </row>
    <row r="127" spans="1:130" s="113" customFormat="1" ht="26.25" customHeight="1" x14ac:dyDescent="0.15">
      <c r="A127" s="771"/>
      <c r="B127" s="772"/>
      <c r="C127" s="820" t="s">
        <v>325</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743" t="s">
        <v>56</v>
      </c>
      <c r="AB127" s="744"/>
      <c r="AC127" s="744"/>
      <c r="AD127" s="744"/>
      <c r="AE127" s="745"/>
      <c r="AF127" s="746" t="s">
        <v>56</v>
      </c>
      <c r="AG127" s="744"/>
      <c r="AH127" s="744"/>
      <c r="AI127" s="744"/>
      <c r="AJ127" s="745"/>
      <c r="AK127" s="746" t="s">
        <v>56</v>
      </c>
      <c r="AL127" s="744"/>
      <c r="AM127" s="744"/>
      <c r="AN127" s="744"/>
      <c r="AO127" s="745"/>
      <c r="AP127" s="774" t="s">
        <v>56</v>
      </c>
      <c r="AQ127" s="775"/>
      <c r="AR127" s="775"/>
      <c r="AS127" s="775"/>
      <c r="AT127" s="776"/>
      <c r="AU127" s="119"/>
      <c r="AV127" s="119"/>
      <c r="AW127" s="119"/>
      <c r="AX127" s="823" t="s">
        <v>324</v>
      </c>
      <c r="AY127" s="782"/>
      <c r="AZ127" s="782"/>
      <c r="BA127" s="782"/>
      <c r="BB127" s="782"/>
      <c r="BC127" s="782"/>
      <c r="BD127" s="782"/>
      <c r="BE127" s="783"/>
      <c r="BF127" s="781" t="s">
        <v>323</v>
      </c>
      <c r="BG127" s="782"/>
      <c r="BH127" s="782"/>
      <c r="BI127" s="782"/>
      <c r="BJ127" s="782"/>
      <c r="BK127" s="782"/>
      <c r="BL127" s="783"/>
      <c r="BM127" s="781" t="s">
        <v>322</v>
      </c>
      <c r="BN127" s="782"/>
      <c r="BO127" s="782"/>
      <c r="BP127" s="782"/>
      <c r="BQ127" s="782"/>
      <c r="BR127" s="782"/>
      <c r="BS127" s="783"/>
      <c r="BT127" s="781" t="s">
        <v>321</v>
      </c>
      <c r="BU127" s="782"/>
      <c r="BV127" s="782"/>
      <c r="BW127" s="782"/>
      <c r="BX127" s="782"/>
      <c r="BY127" s="782"/>
      <c r="BZ127" s="824"/>
      <c r="CA127" s="119"/>
      <c r="CB127" s="119"/>
      <c r="CC127" s="119"/>
      <c r="CD127" s="120"/>
      <c r="CE127" s="120"/>
      <c r="CF127" s="120"/>
      <c r="CG127" s="119"/>
      <c r="CH127" s="119"/>
      <c r="CI127" s="119"/>
      <c r="CJ127" s="118"/>
      <c r="CK127" s="809"/>
      <c r="CL127" s="810"/>
      <c r="CM127" s="810"/>
      <c r="CN127" s="810"/>
      <c r="CO127" s="811"/>
      <c r="CP127" s="773" t="s">
        <v>320</v>
      </c>
      <c r="CQ127" s="758"/>
      <c r="CR127" s="758"/>
      <c r="CS127" s="758"/>
      <c r="CT127" s="758"/>
      <c r="CU127" s="758"/>
      <c r="CV127" s="758"/>
      <c r="CW127" s="758"/>
      <c r="CX127" s="758"/>
      <c r="CY127" s="758"/>
      <c r="CZ127" s="758"/>
      <c r="DA127" s="758"/>
      <c r="DB127" s="758"/>
      <c r="DC127" s="758"/>
      <c r="DD127" s="758"/>
      <c r="DE127" s="758"/>
      <c r="DF127" s="759"/>
      <c r="DG127" s="804" t="s">
        <v>56</v>
      </c>
      <c r="DH127" s="805"/>
      <c r="DI127" s="805"/>
      <c r="DJ127" s="805"/>
      <c r="DK127" s="805"/>
      <c r="DL127" s="805" t="s">
        <v>56</v>
      </c>
      <c r="DM127" s="805"/>
      <c r="DN127" s="805"/>
      <c r="DO127" s="805"/>
      <c r="DP127" s="805"/>
      <c r="DQ127" s="805" t="s">
        <v>56</v>
      </c>
      <c r="DR127" s="805"/>
      <c r="DS127" s="805"/>
      <c r="DT127" s="805"/>
      <c r="DU127" s="805"/>
      <c r="DV127" s="802" t="s">
        <v>56</v>
      </c>
      <c r="DW127" s="802"/>
      <c r="DX127" s="802"/>
      <c r="DY127" s="802"/>
      <c r="DZ127" s="803"/>
    </row>
    <row r="128" spans="1:130" s="113" customFormat="1" ht="26.25" customHeight="1" thickBot="1" x14ac:dyDescent="0.2">
      <c r="A128" s="825" t="s">
        <v>319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788" t="s">
        <v>318</v>
      </c>
      <c r="X128" s="788"/>
      <c r="Y128" s="788"/>
      <c r="Z128" s="789"/>
      <c r="AA128" s="790" t="s">
        <v>56</v>
      </c>
      <c r="AB128" s="791"/>
      <c r="AC128" s="791"/>
      <c r="AD128" s="791"/>
      <c r="AE128" s="792"/>
      <c r="AF128" s="793" t="s">
        <v>56</v>
      </c>
      <c r="AG128" s="791"/>
      <c r="AH128" s="791"/>
      <c r="AI128" s="791"/>
      <c r="AJ128" s="792"/>
      <c r="AK128" s="793" t="s">
        <v>56</v>
      </c>
      <c r="AL128" s="791"/>
      <c r="AM128" s="791"/>
      <c r="AN128" s="791"/>
      <c r="AO128" s="792"/>
      <c r="AP128" s="794"/>
      <c r="AQ128" s="795"/>
      <c r="AR128" s="795"/>
      <c r="AS128" s="795"/>
      <c r="AT128" s="796"/>
      <c r="AU128" s="119"/>
      <c r="AV128" s="119"/>
      <c r="AW128" s="119"/>
      <c r="AX128" s="777" t="s">
        <v>317</v>
      </c>
      <c r="AY128" s="778"/>
      <c r="AZ128" s="778"/>
      <c r="BA128" s="778"/>
      <c r="BB128" s="778"/>
      <c r="BC128" s="778"/>
      <c r="BD128" s="778"/>
      <c r="BE128" s="779"/>
      <c r="BF128" s="764" t="s">
        <v>56</v>
      </c>
      <c r="BG128" s="765"/>
      <c r="BH128" s="765"/>
      <c r="BI128" s="765"/>
      <c r="BJ128" s="765"/>
      <c r="BK128" s="765"/>
      <c r="BL128" s="780"/>
      <c r="BM128" s="764">
        <v>15</v>
      </c>
      <c r="BN128" s="765"/>
      <c r="BO128" s="765"/>
      <c r="BP128" s="765"/>
      <c r="BQ128" s="765"/>
      <c r="BR128" s="765"/>
      <c r="BS128" s="780"/>
      <c r="BT128" s="764">
        <v>20</v>
      </c>
      <c r="BU128" s="765"/>
      <c r="BV128" s="765"/>
      <c r="BW128" s="765"/>
      <c r="BX128" s="765"/>
      <c r="BY128" s="765"/>
      <c r="BZ128" s="766"/>
      <c r="CA128" s="120"/>
      <c r="CB128" s="120"/>
      <c r="CC128" s="120"/>
      <c r="CD128" s="120"/>
      <c r="CE128" s="120"/>
      <c r="CF128" s="120"/>
      <c r="CG128" s="119"/>
      <c r="CH128" s="119"/>
      <c r="CI128" s="119"/>
      <c r="CJ128" s="118"/>
      <c r="CK128" s="812"/>
      <c r="CL128" s="813"/>
      <c r="CM128" s="813"/>
      <c r="CN128" s="813"/>
      <c r="CO128" s="814"/>
      <c r="CP128" s="797" t="s">
        <v>316</v>
      </c>
      <c r="CQ128" s="736"/>
      <c r="CR128" s="736"/>
      <c r="CS128" s="736"/>
      <c r="CT128" s="736"/>
      <c r="CU128" s="736"/>
      <c r="CV128" s="736"/>
      <c r="CW128" s="736"/>
      <c r="CX128" s="736"/>
      <c r="CY128" s="736"/>
      <c r="CZ128" s="736"/>
      <c r="DA128" s="736"/>
      <c r="DB128" s="736"/>
      <c r="DC128" s="736"/>
      <c r="DD128" s="736"/>
      <c r="DE128" s="736"/>
      <c r="DF128" s="737"/>
      <c r="DG128" s="798" t="s">
        <v>56</v>
      </c>
      <c r="DH128" s="799"/>
      <c r="DI128" s="799"/>
      <c r="DJ128" s="799"/>
      <c r="DK128" s="799"/>
      <c r="DL128" s="799" t="s">
        <v>56</v>
      </c>
      <c r="DM128" s="799"/>
      <c r="DN128" s="799"/>
      <c r="DO128" s="799"/>
      <c r="DP128" s="799"/>
      <c r="DQ128" s="799" t="s">
        <v>56</v>
      </c>
      <c r="DR128" s="799"/>
      <c r="DS128" s="799"/>
      <c r="DT128" s="799"/>
      <c r="DU128" s="799"/>
      <c r="DV128" s="800" t="s">
        <v>56</v>
      </c>
      <c r="DW128" s="800"/>
      <c r="DX128" s="800"/>
      <c r="DY128" s="800"/>
      <c r="DZ128" s="801"/>
    </row>
    <row r="129" spans="1:131" s="113" customFormat="1" ht="26.25" customHeight="1" x14ac:dyDescent="0.15">
      <c r="A129" s="738" t="s">
        <v>129</v>
      </c>
      <c r="B129" s="739"/>
      <c r="C129" s="739"/>
      <c r="D129" s="739"/>
      <c r="E129" s="739"/>
      <c r="F129" s="739"/>
      <c r="G129" s="739"/>
      <c r="H129" s="739"/>
      <c r="I129" s="739"/>
      <c r="J129" s="739"/>
      <c r="K129" s="739"/>
      <c r="L129" s="739"/>
      <c r="M129" s="739"/>
      <c r="N129" s="739"/>
      <c r="O129" s="739"/>
      <c r="P129" s="739"/>
      <c r="Q129" s="739"/>
      <c r="R129" s="739"/>
      <c r="S129" s="739"/>
      <c r="T129" s="739"/>
      <c r="U129" s="739"/>
      <c r="V129" s="739"/>
      <c r="W129" s="740" t="s">
        <v>315</v>
      </c>
      <c r="X129" s="741"/>
      <c r="Y129" s="741"/>
      <c r="Z129" s="742"/>
      <c r="AA129" s="743">
        <v>1729577</v>
      </c>
      <c r="AB129" s="744"/>
      <c r="AC129" s="744"/>
      <c r="AD129" s="744"/>
      <c r="AE129" s="745"/>
      <c r="AF129" s="746">
        <v>1671758</v>
      </c>
      <c r="AG129" s="744"/>
      <c r="AH129" s="744"/>
      <c r="AI129" s="744"/>
      <c r="AJ129" s="745"/>
      <c r="AK129" s="746">
        <v>1679197</v>
      </c>
      <c r="AL129" s="744"/>
      <c r="AM129" s="744"/>
      <c r="AN129" s="744"/>
      <c r="AO129" s="745"/>
      <c r="AP129" s="747"/>
      <c r="AQ129" s="748"/>
      <c r="AR129" s="748"/>
      <c r="AS129" s="748"/>
      <c r="AT129" s="749"/>
      <c r="AU129" s="114"/>
      <c r="AV129" s="114"/>
      <c r="AW129" s="114"/>
      <c r="AX129" s="757" t="s">
        <v>314</v>
      </c>
      <c r="AY129" s="758"/>
      <c r="AZ129" s="758"/>
      <c r="BA129" s="758"/>
      <c r="BB129" s="758"/>
      <c r="BC129" s="758"/>
      <c r="BD129" s="758"/>
      <c r="BE129" s="759"/>
      <c r="BF129" s="760" t="s">
        <v>56</v>
      </c>
      <c r="BG129" s="761"/>
      <c r="BH129" s="761"/>
      <c r="BI129" s="761"/>
      <c r="BJ129" s="761"/>
      <c r="BK129" s="761"/>
      <c r="BL129" s="762"/>
      <c r="BM129" s="760">
        <v>20</v>
      </c>
      <c r="BN129" s="761"/>
      <c r="BO129" s="761"/>
      <c r="BP129" s="761"/>
      <c r="BQ129" s="761"/>
      <c r="BR129" s="761"/>
      <c r="BS129" s="762"/>
      <c r="BT129" s="760">
        <v>30</v>
      </c>
      <c r="BU129" s="761"/>
      <c r="BV129" s="761"/>
      <c r="BW129" s="761"/>
      <c r="BX129" s="761"/>
      <c r="BY129" s="761"/>
      <c r="BZ129" s="7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114"/>
      <c r="DQ129" s="114"/>
      <c r="DR129" s="114"/>
      <c r="DS129" s="114"/>
      <c r="DT129" s="114"/>
      <c r="DU129" s="114"/>
      <c r="DV129" s="114"/>
      <c r="DW129" s="114"/>
      <c r="DX129" s="114"/>
      <c r="DY129" s="114"/>
      <c r="DZ129" s="114"/>
    </row>
    <row r="130" spans="1:131" s="113" customFormat="1" ht="26.25" customHeight="1" x14ac:dyDescent="0.15">
      <c r="A130" s="738" t="s">
        <v>313</v>
      </c>
      <c r="B130" s="739"/>
      <c r="C130" s="739"/>
      <c r="D130" s="739"/>
      <c r="E130" s="739"/>
      <c r="F130" s="739"/>
      <c r="G130" s="739"/>
      <c r="H130" s="739"/>
      <c r="I130" s="739"/>
      <c r="J130" s="739"/>
      <c r="K130" s="739"/>
      <c r="L130" s="739"/>
      <c r="M130" s="739"/>
      <c r="N130" s="739"/>
      <c r="O130" s="739"/>
      <c r="P130" s="739"/>
      <c r="Q130" s="739"/>
      <c r="R130" s="739"/>
      <c r="S130" s="739"/>
      <c r="T130" s="739"/>
      <c r="U130" s="739"/>
      <c r="V130" s="739"/>
      <c r="W130" s="740" t="s">
        <v>312</v>
      </c>
      <c r="X130" s="741"/>
      <c r="Y130" s="741"/>
      <c r="Z130" s="742"/>
      <c r="AA130" s="743">
        <v>173268</v>
      </c>
      <c r="AB130" s="744"/>
      <c r="AC130" s="744"/>
      <c r="AD130" s="744"/>
      <c r="AE130" s="745"/>
      <c r="AF130" s="746">
        <v>172962</v>
      </c>
      <c r="AG130" s="744"/>
      <c r="AH130" s="744"/>
      <c r="AI130" s="744"/>
      <c r="AJ130" s="745"/>
      <c r="AK130" s="746">
        <v>165449</v>
      </c>
      <c r="AL130" s="744"/>
      <c r="AM130" s="744"/>
      <c r="AN130" s="744"/>
      <c r="AO130" s="745"/>
      <c r="AP130" s="747"/>
      <c r="AQ130" s="748"/>
      <c r="AR130" s="748"/>
      <c r="AS130" s="748"/>
      <c r="AT130" s="749"/>
      <c r="AU130" s="114"/>
      <c r="AV130" s="114"/>
      <c r="AW130" s="114"/>
      <c r="AX130" s="757" t="s">
        <v>311</v>
      </c>
      <c r="AY130" s="758"/>
      <c r="AZ130" s="758"/>
      <c r="BA130" s="758"/>
      <c r="BB130" s="758"/>
      <c r="BC130" s="758"/>
      <c r="BD130" s="758"/>
      <c r="BE130" s="759"/>
      <c r="BF130" s="784">
        <v>5.8</v>
      </c>
      <c r="BG130" s="785"/>
      <c r="BH130" s="785"/>
      <c r="BI130" s="785"/>
      <c r="BJ130" s="785"/>
      <c r="BK130" s="785"/>
      <c r="BL130" s="786"/>
      <c r="BM130" s="784">
        <v>25</v>
      </c>
      <c r="BN130" s="785"/>
      <c r="BO130" s="785"/>
      <c r="BP130" s="785"/>
      <c r="BQ130" s="785"/>
      <c r="BR130" s="785"/>
      <c r="BS130" s="786"/>
      <c r="BT130" s="784">
        <v>35</v>
      </c>
      <c r="BU130" s="785"/>
      <c r="BV130" s="785"/>
      <c r="BW130" s="785"/>
      <c r="BX130" s="785"/>
      <c r="BY130" s="785"/>
      <c r="BZ130" s="787"/>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114"/>
      <c r="DQ130" s="114"/>
      <c r="DR130" s="114"/>
      <c r="DS130" s="114"/>
      <c r="DT130" s="114"/>
      <c r="DU130" s="114"/>
      <c r="DV130" s="114"/>
      <c r="DW130" s="114"/>
      <c r="DX130" s="114"/>
      <c r="DY130" s="114"/>
      <c r="DZ130" s="114"/>
    </row>
    <row r="131" spans="1:131" s="113" customFormat="1" ht="26.25" customHeight="1" thickBot="1" x14ac:dyDescent="0.2">
      <c r="A131" s="696"/>
      <c r="B131" s="697"/>
      <c r="C131" s="697"/>
      <c r="D131" s="697"/>
      <c r="E131" s="697"/>
      <c r="F131" s="697"/>
      <c r="G131" s="697"/>
      <c r="H131" s="697"/>
      <c r="I131" s="697"/>
      <c r="J131" s="697"/>
      <c r="K131" s="697"/>
      <c r="L131" s="697"/>
      <c r="M131" s="697"/>
      <c r="N131" s="697"/>
      <c r="O131" s="697"/>
      <c r="P131" s="697"/>
      <c r="Q131" s="697"/>
      <c r="R131" s="697"/>
      <c r="S131" s="697"/>
      <c r="T131" s="697"/>
      <c r="U131" s="697"/>
      <c r="V131" s="697"/>
      <c r="W131" s="698" t="s">
        <v>310</v>
      </c>
      <c r="X131" s="699"/>
      <c r="Y131" s="699"/>
      <c r="Z131" s="700"/>
      <c r="AA131" s="701">
        <v>1556309</v>
      </c>
      <c r="AB131" s="702"/>
      <c r="AC131" s="702"/>
      <c r="AD131" s="702"/>
      <c r="AE131" s="703"/>
      <c r="AF131" s="704">
        <v>1498796</v>
      </c>
      <c r="AG131" s="702"/>
      <c r="AH131" s="702"/>
      <c r="AI131" s="702"/>
      <c r="AJ131" s="703"/>
      <c r="AK131" s="704">
        <v>1513748</v>
      </c>
      <c r="AL131" s="702"/>
      <c r="AM131" s="702"/>
      <c r="AN131" s="702"/>
      <c r="AO131" s="703"/>
      <c r="AP131" s="705"/>
      <c r="AQ131" s="706"/>
      <c r="AR131" s="706"/>
      <c r="AS131" s="706"/>
      <c r="AT131" s="707"/>
      <c r="AU131" s="114"/>
      <c r="AV131" s="114"/>
      <c r="AW131" s="114"/>
      <c r="AX131" s="735" t="s">
        <v>309</v>
      </c>
      <c r="AY131" s="736"/>
      <c r="AZ131" s="736"/>
      <c r="BA131" s="736"/>
      <c r="BB131" s="736"/>
      <c r="BC131" s="736"/>
      <c r="BD131" s="736"/>
      <c r="BE131" s="737"/>
      <c r="BF131" s="708" t="s">
        <v>56</v>
      </c>
      <c r="BG131" s="709"/>
      <c r="BH131" s="709"/>
      <c r="BI131" s="709"/>
      <c r="BJ131" s="709"/>
      <c r="BK131" s="709"/>
      <c r="BL131" s="710"/>
      <c r="BM131" s="708">
        <v>350</v>
      </c>
      <c r="BN131" s="709"/>
      <c r="BO131" s="709"/>
      <c r="BP131" s="709"/>
      <c r="BQ131" s="709"/>
      <c r="BR131" s="709"/>
      <c r="BS131" s="710"/>
      <c r="BT131" s="711"/>
      <c r="BU131" s="712"/>
      <c r="BV131" s="712"/>
      <c r="BW131" s="712"/>
      <c r="BX131" s="712"/>
      <c r="BY131" s="712"/>
      <c r="BZ131" s="71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114"/>
      <c r="DQ131" s="114"/>
      <c r="DR131" s="114"/>
      <c r="DS131" s="114"/>
      <c r="DT131" s="114"/>
      <c r="DU131" s="114"/>
      <c r="DV131" s="114"/>
      <c r="DW131" s="114"/>
      <c r="DX131" s="114"/>
      <c r="DY131" s="114"/>
      <c r="DZ131" s="114"/>
    </row>
    <row r="132" spans="1:131" s="113" customFormat="1" ht="26.25" customHeight="1" x14ac:dyDescent="0.15">
      <c r="A132" s="714" t="s">
        <v>308</v>
      </c>
      <c r="B132" s="715"/>
      <c r="C132" s="715"/>
      <c r="D132" s="715"/>
      <c r="E132" s="715"/>
      <c r="F132" s="715"/>
      <c r="G132" s="715"/>
      <c r="H132" s="715"/>
      <c r="I132" s="715"/>
      <c r="J132" s="715"/>
      <c r="K132" s="715"/>
      <c r="L132" s="715"/>
      <c r="M132" s="715"/>
      <c r="N132" s="715"/>
      <c r="O132" s="715"/>
      <c r="P132" s="715"/>
      <c r="Q132" s="715"/>
      <c r="R132" s="715"/>
      <c r="S132" s="715"/>
      <c r="T132" s="715"/>
      <c r="U132" s="715"/>
      <c r="V132" s="718" t="s">
        <v>307</v>
      </c>
      <c r="W132" s="718"/>
      <c r="X132" s="718"/>
      <c r="Y132" s="718"/>
      <c r="Z132" s="719"/>
      <c r="AA132" s="720">
        <v>4.4340166380000001</v>
      </c>
      <c r="AB132" s="721"/>
      <c r="AC132" s="721"/>
      <c r="AD132" s="721"/>
      <c r="AE132" s="722"/>
      <c r="AF132" s="723">
        <v>6.495013331</v>
      </c>
      <c r="AG132" s="721"/>
      <c r="AH132" s="721"/>
      <c r="AI132" s="721"/>
      <c r="AJ132" s="722"/>
      <c r="AK132" s="723">
        <v>6.6072424209999996</v>
      </c>
      <c r="AL132" s="721"/>
      <c r="AM132" s="721"/>
      <c r="AN132" s="721"/>
      <c r="AO132" s="722"/>
      <c r="AP132" s="724"/>
      <c r="AQ132" s="725"/>
      <c r="AR132" s="725"/>
      <c r="AS132" s="725"/>
      <c r="AT132" s="726"/>
      <c r="AU132" s="117"/>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6"/>
      <c r="BT132" s="114"/>
      <c r="BU132" s="114"/>
      <c r="BV132" s="114"/>
      <c r="BW132" s="114"/>
      <c r="BX132" s="114"/>
      <c r="BY132" s="114"/>
      <c r="BZ132" s="114"/>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114"/>
      <c r="DQ132" s="114"/>
      <c r="DR132" s="114"/>
      <c r="DS132" s="114"/>
      <c r="DT132" s="114"/>
      <c r="DU132" s="114"/>
      <c r="DV132" s="114"/>
      <c r="DW132" s="114"/>
      <c r="DX132" s="114"/>
      <c r="DY132" s="114"/>
      <c r="DZ132" s="114"/>
    </row>
    <row r="133" spans="1:131" s="113" customFormat="1" ht="26.25" customHeight="1" thickBot="1" x14ac:dyDescent="0.2">
      <c r="A133" s="716"/>
      <c r="B133" s="717"/>
      <c r="C133" s="717"/>
      <c r="D133" s="717"/>
      <c r="E133" s="717"/>
      <c r="F133" s="717"/>
      <c r="G133" s="717"/>
      <c r="H133" s="717"/>
      <c r="I133" s="717"/>
      <c r="J133" s="717"/>
      <c r="K133" s="717"/>
      <c r="L133" s="717"/>
      <c r="M133" s="717"/>
      <c r="N133" s="717"/>
      <c r="O133" s="717"/>
      <c r="P133" s="717"/>
      <c r="Q133" s="717"/>
      <c r="R133" s="717"/>
      <c r="S133" s="717"/>
      <c r="T133" s="717"/>
      <c r="U133" s="717"/>
      <c r="V133" s="727" t="s">
        <v>306</v>
      </c>
      <c r="W133" s="727"/>
      <c r="X133" s="727"/>
      <c r="Y133" s="727"/>
      <c r="Z133" s="728"/>
      <c r="AA133" s="729">
        <v>3.5</v>
      </c>
      <c r="AB133" s="730"/>
      <c r="AC133" s="730"/>
      <c r="AD133" s="730"/>
      <c r="AE133" s="731"/>
      <c r="AF133" s="729">
        <v>4.7</v>
      </c>
      <c r="AG133" s="730"/>
      <c r="AH133" s="730"/>
      <c r="AI133" s="730"/>
      <c r="AJ133" s="731"/>
      <c r="AK133" s="729">
        <v>5.8</v>
      </c>
      <c r="AL133" s="730"/>
      <c r="AM133" s="730"/>
      <c r="AN133" s="730"/>
      <c r="AO133" s="731"/>
      <c r="AP133" s="732"/>
      <c r="AQ133" s="733"/>
      <c r="AR133" s="733"/>
      <c r="AS133" s="733"/>
      <c r="AT133" s="73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114"/>
      <c r="DQ133" s="114"/>
      <c r="DR133" s="114"/>
      <c r="DS133" s="114"/>
      <c r="DT133" s="114"/>
      <c r="DU133" s="114"/>
      <c r="DV133" s="114"/>
      <c r="DW133" s="114"/>
      <c r="DX133" s="114"/>
      <c r="DY133" s="114"/>
      <c r="DZ133" s="114"/>
    </row>
    <row r="134" spans="1:131" ht="11.25" customHeight="1" x14ac:dyDescent="0.15">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c r="X134" s="112"/>
      <c r="Y134" s="112"/>
      <c r="Z134" s="112"/>
      <c r="AA134" s="112"/>
      <c r="AB134" s="112"/>
      <c r="AC134" s="112"/>
      <c r="AD134" s="112"/>
      <c r="AE134" s="112"/>
      <c r="AF134" s="112"/>
      <c r="AG134" s="112"/>
      <c r="AH134" s="112"/>
      <c r="AI134" s="112"/>
      <c r="AJ134" s="112"/>
      <c r="AK134" s="112"/>
      <c r="AL134" s="112"/>
      <c r="AM134" s="112"/>
      <c r="AN134" s="112"/>
      <c r="AO134" s="112"/>
      <c r="AP134" s="112"/>
      <c r="AQ134" s="112"/>
      <c r="AR134" s="112"/>
      <c r="AS134" s="112"/>
      <c r="AT134" s="112"/>
      <c r="AU134" s="114"/>
      <c r="AV134" s="114"/>
      <c r="AW134" s="114"/>
      <c r="AX134" s="114"/>
      <c r="AY134" s="114"/>
      <c r="AZ134" s="114"/>
      <c r="BA134" s="114"/>
      <c r="BB134" s="114"/>
      <c r="BC134" s="114"/>
      <c r="BD134" s="114"/>
      <c r="BE134" s="114"/>
      <c r="BF134" s="114"/>
      <c r="BG134" s="114"/>
      <c r="BH134" s="114"/>
      <c r="BI134" s="114"/>
      <c r="BJ134" s="114"/>
      <c r="BK134" s="114"/>
      <c r="BL134" s="114"/>
      <c r="BM134" s="114"/>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114"/>
      <c r="DQ134" s="114"/>
      <c r="DR134" s="114"/>
      <c r="DS134" s="114"/>
      <c r="DT134" s="114"/>
      <c r="DU134" s="114"/>
      <c r="DV134" s="114"/>
      <c r="DW134" s="114"/>
      <c r="DX134" s="114"/>
      <c r="DY134" s="114"/>
      <c r="DZ134" s="114"/>
      <c r="EA134" s="113"/>
    </row>
    <row r="135" spans="1:131" ht="14.25" hidden="1" x14ac:dyDescent="0.15">
      <c r="AU135" s="112"/>
      <c r="AV135" s="112"/>
      <c r="AW135" s="112"/>
      <c r="AX135" s="112"/>
      <c r="AY135" s="112"/>
      <c r="AZ135" s="112"/>
      <c r="BA135" s="112"/>
      <c r="BB135" s="112"/>
      <c r="BC135" s="112"/>
      <c r="BD135" s="112"/>
      <c r="BE135" s="112"/>
      <c r="BF135" s="112"/>
      <c r="BG135" s="112"/>
      <c r="BH135" s="112"/>
      <c r="BI135" s="112"/>
      <c r="BJ135" s="112"/>
      <c r="BK135" s="112"/>
      <c r="BL135" s="112"/>
      <c r="BM135" s="112"/>
      <c r="BN135" s="112"/>
      <c r="BO135" s="112"/>
      <c r="BP135" s="112"/>
      <c r="BQ135" s="112"/>
      <c r="BR135" s="112"/>
      <c r="BS135" s="112"/>
      <c r="BT135" s="112"/>
      <c r="BU135" s="112"/>
      <c r="BV135" s="112"/>
      <c r="BW135" s="112"/>
      <c r="BX135" s="112"/>
      <c r="BY135" s="112"/>
      <c r="BZ135" s="112"/>
      <c r="CA135" s="112"/>
      <c r="CB135" s="112"/>
      <c r="CC135" s="112"/>
      <c r="CD135" s="112"/>
      <c r="CE135" s="112"/>
      <c r="CF135" s="112"/>
      <c r="CG135" s="112"/>
      <c r="CH135" s="112"/>
      <c r="CI135" s="112"/>
      <c r="CJ135" s="112"/>
      <c r="CK135" s="112"/>
      <c r="CL135" s="112"/>
      <c r="CM135" s="112"/>
      <c r="CN135" s="112"/>
      <c r="CO135" s="112"/>
      <c r="CP135" s="112"/>
      <c r="CQ135" s="112"/>
      <c r="CR135" s="112"/>
      <c r="CS135" s="112"/>
      <c r="CT135" s="112"/>
      <c r="CU135" s="112"/>
      <c r="CV135" s="112"/>
      <c r="CW135" s="112"/>
      <c r="CX135" s="112"/>
      <c r="CY135" s="112"/>
      <c r="CZ135" s="112"/>
      <c r="DA135" s="112"/>
      <c r="DB135" s="112"/>
      <c r="DC135" s="112"/>
      <c r="DD135" s="112"/>
      <c r="DE135" s="112"/>
      <c r="DF135" s="112"/>
      <c r="DG135" s="112"/>
      <c r="DH135" s="112"/>
      <c r="DI135" s="112"/>
      <c r="DJ135" s="112"/>
      <c r="DK135" s="112"/>
      <c r="DL135" s="112"/>
      <c r="DM135" s="112"/>
      <c r="DN135" s="112"/>
      <c r="DO135" s="112"/>
      <c r="DP135" s="112"/>
      <c r="DQ135" s="112"/>
      <c r="DR135" s="112"/>
      <c r="DS135" s="112"/>
      <c r="DT135" s="112"/>
      <c r="DU135" s="112"/>
      <c r="DV135" s="112"/>
      <c r="DW135" s="112"/>
      <c r="DX135" s="112"/>
      <c r="DY135" s="112"/>
      <c r="DZ135" s="112"/>
    </row>
  </sheetData>
  <sheetProtection algorithmName="SHA-512" hashValue="iGZtOVdyjJh7JxvfJxHXsJ2JJZbUUBGXPhwbIqdJ8TJi0/WrMZA5wSltZ7YvOMtCUdSBPcs++35/NwO9vlsW3w==" saltValue="QOXIc0dLg4s1OFHFQEjl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DL7:DP7"/>
    <mergeCell ref="DQ7:DU7"/>
    <mergeCell ref="DV7:DZ7"/>
    <mergeCell ref="CH7:CL7"/>
    <mergeCell ref="CM7:CQ7"/>
    <mergeCell ref="CR7:CV7"/>
    <mergeCell ref="CW7:DA7"/>
    <mergeCell ref="DB7:DF7"/>
    <mergeCell ref="DG7:DK7"/>
    <mergeCell ref="AP8:AT8"/>
    <mergeCell ref="DL10:DP10"/>
    <mergeCell ref="DQ10:DU10"/>
    <mergeCell ref="DV10:DZ10"/>
    <mergeCell ref="B11:P11"/>
    <mergeCell ref="Q11:U11"/>
    <mergeCell ref="V11:Z11"/>
    <mergeCell ref="AA11:AE11"/>
    <mergeCell ref="AF11:AJ11"/>
    <mergeCell ref="AK11:AO11"/>
    <mergeCell ref="B8:P8"/>
    <mergeCell ref="Q8:U8"/>
    <mergeCell ref="V8:Z8"/>
    <mergeCell ref="AA8:AE8"/>
    <mergeCell ref="AF8:AJ8"/>
    <mergeCell ref="AK8:AO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CR9:CV9"/>
    <mergeCell ref="CW9:DA9"/>
    <mergeCell ref="DB9:DF9"/>
    <mergeCell ref="DG9:DK9"/>
    <mergeCell ref="DL9:DP9"/>
    <mergeCell ref="DQ9:DU9"/>
    <mergeCell ref="DG10:DK10"/>
    <mergeCell ref="DV9:DZ9"/>
    <mergeCell ref="B10:P10"/>
    <mergeCell ref="Q10:U10"/>
    <mergeCell ref="V10:Z10"/>
    <mergeCell ref="AA10:AE10"/>
    <mergeCell ref="AF10:AJ10"/>
    <mergeCell ref="AK10:AO10"/>
    <mergeCell ref="AP10:AT10"/>
    <mergeCell ref="AU10:AY10"/>
    <mergeCell ref="AP11:AT11"/>
    <mergeCell ref="CH10:CL10"/>
    <mergeCell ref="CM10:CQ10"/>
    <mergeCell ref="CR10:CV10"/>
    <mergeCell ref="CW10:DA10"/>
    <mergeCell ref="DB10:DF10"/>
    <mergeCell ref="BS10:CG10"/>
    <mergeCell ref="DB11:DF11"/>
    <mergeCell ref="BS11:CG11"/>
    <mergeCell ref="CH11:CL11"/>
    <mergeCell ref="AK9:AO9"/>
    <mergeCell ref="AP9:AT9"/>
    <mergeCell ref="AU9:AY9"/>
    <mergeCell ref="BS9:CG9"/>
    <mergeCell ref="CH9:CL9"/>
    <mergeCell ref="CM9:CQ9"/>
    <mergeCell ref="CM11:CQ11"/>
    <mergeCell ref="CR11:CV11"/>
    <mergeCell ref="CW11:DA11"/>
    <mergeCell ref="DL13:DP13"/>
    <mergeCell ref="DQ13:DU13"/>
    <mergeCell ref="DV13:DZ13"/>
    <mergeCell ref="DG13:DK13"/>
    <mergeCell ref="DV12:DZ12"/>
    <mergeCell ref="CR12:CV12"/>
    <mergeCell ref="CW12:DA12"/>
    <mergeCell ref="DG11:DK11"/>
    <mergeCell ref="DL11:DP11"/>
    <mergeCell ref="DQ11:DU11"/>
    <mergeCell ref="DV11:DZ11"/>
    <mergeCell ref="B12:P12"/>
    <mergeCell ref="Q12:U12"/>
    <mergeCell ref="V12:Z12"/>
    <mergeCell ref="AA12:AE12"/>
    <mergeCell ref="AF12:AJ12"/>
    <mergeCell ref="AU11:AY11"/>
    <mergeCell ref="AK12:AO12"/>
    <mergeCell ref="AP12:AT12"/>
    <mergeCell ref="AU12:AY12"/>
    <mergeCell ref="BS12:CG12"/>
    <mergeCell ref="CH12:CL12"/>
    <mergeCell ref="CM12:CQ12"/>
    <mergeCell ref="DB12:DF12"/>
    <mergeCell ref="DG12:DK12"/>
    <mergeCell ref="DL12:DP12"/>
    <mergeCell ref="DQ12:DU12"/>
    <mergeCell ref="DB13:DF13"/>
    <mergeCell ref="DG14:DK14"/>
    <mergeCell ref="DL14:DP14"/>
    <mergeCell ref="AK15:AO15"/>
    <mergeCell ref="AP15:AT15"/>
    <mergeCell ref="AU15:AY15"/>
    <mergeCell ref="BS15:CG15"/>
    <mergeCell ref="CH15:CL15"/>
    <mergeCell ref="CM15:CQ15"/>
    <mergeCell ref="B13:P13"/>
    <mergeCell ref="Q13:U13"/>
    <mergeCell ref="V13:Z13"/>
    <mergeCell ref="AA13:AE13"/>
    <mergeCell ref="AF13:AJ13"/>
    <mergeCell ref="AK13:AO13"/>
    <mergeCell ref="AP14:AT14"/>
    <mergeCell ref="CH13:CL13"/>
    <mergeCell ref="CM13:CQ13"/>
    <mergeCell ref="CR13:CV13"/>
    <mergeCell ref="CW13:DA13"/>
    <mergeCell ref="AP13:AT13"/>
    <mergeCell ref="AU13:AY13"/>
    <mergeCell ref="BS13:CG13"/>
    <mergeCell ref="DQ14:DU14"/>
    <mergeCell ref="DV14:DZ14"/>
    <mergeCell ref="B15:P15"/>
    <mergeCell ref="Q15:U15"/>
    <mergeCell ref="V15:Z15"/>
    <mergeCell ref="AA15:AE15"/>
    <mergeCell ref="AF15:AJ15"/>
    <mergeCell ref="AU14:AY14"/>
    <mergeCell ref="DV15:DZ15"/>
    <mergeCell ref="B16:P16"/>
    <mergeCell ref="Q16:U16"/>
    <mergeCell ref="V16:Z16"/>
    <mergeCell ref="AA16:AE16"/>
    <mergeCell ref="AF16:AJ16"/>
    <mergeCell ref="AK16:AO16"/>
    <mergeCell ref="AP16:AT16"/>
    <mergeCell ref="AU16:AY16"/>
    <mergeCell ref="DQ16:DU16"/>
    <mergeCell ref="DV16:DZ16"/>
    <mergeCell ref="DB14:DF14"/>
    <mergeCell ref="B14:P14"/>
    <mergeCell ref="Q14:U14"/>
    <mergeCell ref="V14:Z14"/>
    <mergeCell ref="AA14:AE14"/>
    <mergeCell ref="AF14:AJ14"/>
    <mergeCell ref="AK14:AO14"/>
    <mergeCell ref="BS14:CG14"/>
    <mergeCell ref="CH14:CL14"/>
    <mergeCell ref="CM14:CQ14"/>
    <mergeCell ref="CR14:CV14"/>
    <mergeCell ref="CW14:DA14"/>
    <mergeCell ref="DL16:DP16"/>
    <mergeCell ref="CH16:CL16"/>
    <mergeCell ref="DQ15:DU15"/>
    <mergeCell ref="AK18:AO18"/>
    <mergeCell ref="AP18:AT18"/>
    <mergeCell ref="AU18:AY18"/>
    <mergeCell ref="BS18:CG18"/>
    <mergeCell ref="CH18:CL18"/>
    <mergeCell ref="CM18:CQ18"/>
    <mergeCell ref="DB17:DF17"/>
    <mergeCell ref="DG17:DK17"/>
    <mergeCell ref="DL17:DP17"/>
    <mergeCell ref="BS16:CG16"/>
    <mergeCell ref="CR15:CV15"/>
    <mergeCell ref="CW15:DA15"/>
    <mergeCell ref="DB15:DF15"/>
    <mergeCell ref="DG15:DK15"/>
    <mergeCell ref="DL15:DP15"/>
    <mergeCell ref="DG16:DK16"/>
    <mergeCell ref="CM17:CQ17"/>
    <mergeCell ref="CR17:CV17"/>
    <mergeCell ref="CW17:DA17"/>
    <mergeCell ref="CM16:CQ16"/>
    <mergeCell ref="CR16:CV16"/>
    <mergeCell ref="CW16:DA16"/>
    <mergeCell ref="DB16:DF16"/>
    <mergeCell ref="DV18:DZ18"/>
    <mergeCell ref="CR18:CV18"/>
    <mergeCell ref="CW18:DA18"/>
    <mergeCell ref="DQ17:DU17"/>
    <mergeCell ref="DV17:DZ17"/>
    <mergeCell ref="B18:P18"/>
    <mergeCell ref="Q18:U18"/>
    <mergeCell ref="V18:Z18"/>
    <mergeCell ref="AA18:AE18"/>
    <mergeCell ref="AF18:AJ18"/>
    <mergeCell ref="AU17:AY17"/>
    <mergeCell ref="BS17:CG17"/>
    <mergeCell ref="CH17:CL17"/>
    <mergeCell ref="DB18:DF18"/>
    <mergeCell ref="DG18:DK18"/>
    <mergeCell ref="DL18:DP18"/>
    <mergeCell ref="DQ18:DU18"/>
    <mergeCell ref="B17:P17"/>
    <mergeCell ref="Q17:U17"/>
    <mergeCell ref="V17:Z17"/>
    <mergeCell ref="AA17:AE17"/>
    <mergeCell ref="AF17:AJ17"/>
    <mergeCell ref="AK17:AO17"/>
    <mergeCell ref="AP17:AT17"/>
    <mergeCell ref="B19:P19"/>
    <mergeCell ref="Q19:U19"/>
    <mergeCell ref="V19:Z19"/>
    <mergeCell ref="AA19:AE19"/>
    <mergeCell ref="AF19:AJ19"/>
    <mergeCell ref="AK19:AO19"/>
    <mergeCell ref="AP20:AT20"/>
    <mergeCell ref="CH19:CL19"/>
    <mergeCell ref="CM19:CQ19"/>
    <mergeCell ref="CR19:CV19"/>
    <mergeCell ref="CW19:DA19"/>
    <mergeCell ref="AP19:AT19"/>
    <mergeCell ref="AU19:AY19"/>
    <mergeCell ref="BS19:CG19"/>
    <mergeCell ref="DL19:DP19"/>
    <mergeCell ref="DQ19:DU19"/>
    <mergeCell ref="DV19:DZ19"/>
    <mergeCell ref="DG19:DK19"/>
    <mergeCell ref="DB19:DF19"/>
    <mergeCell ref="AA20:AE20"/>
    <mergeCell ref="AF20:AJ20"/>
    <mergeCell ref="AK20:AO20"/>
    <mergeCell ref="BS20:CG20"/>
    <mergeCell ref="CH20:CL20"/>
    <mergeCell ref="CM20:CQ20"/>
    <mergeCell ref="CR20:CV20"/>
    <mergeCell ref="CW20:DA20"/>
    <mergeCell ref="DG22:DK22"/>
    <mergeCell ref="CH22:CL22"/>
    <mergeCell ref="CM22:CQ22"/>
    <mergeCell ref="CR22:CV22"/>
    <mergeCell ref="CW22:DA22"/>
    <mergeCell ref="DG20:DK20"/>
    <mergeCell ref="AK21:AO21"/>
    <mergeCell ref="AP21:AT21"/>
    <mergeCell ref="AU21:AY21"/>
    <mergeCell ref="BS21:CG21"/>
    <mergeCell ref="CH21:CL21"/>
    <mergeCell ref="CM21:CQ21"/>
    <mergeCell ref="CH23:CL23"/>
    <mergeCell ref="CM23:CQ23"/>
    <mergeCell ref="DL24:DP24"/>
    <mergeCell ref="CR23:CV23"/>
    <mergeCell ref="CW23:DA23"/>
    <mergeCell ref="DB23:DF23"/>
    <mergeCell ref="DG23:DK23"/>
    <mergeCell ref="DL23:DP23"/>
    <mergeCell ref="DL20:DP20"/>
    <mergeCell ref="DQ20:DU20"/>
    <mergeCell ref="DV20:DZ20"/>
    <mergeCell ref="B21:P21"/>
    <mergeCell ref="Q21:U21"/>
    <mergeCell ref="V21:Z21"/>
    <mergeCell ref="AA21:AE21"/>
    <mergeCell ref="AF21:AJ21"/>
    <mergeCell ref="AU20:AY20"/>
    <mergeCell ref="Q22:U22"/>
    <mergeCell ref="V22:Z22"/>
    <mergeCell ref="AA22:AE22"/>
    <mergeCell ref="AF22:AJ22"/>
    <mergeCell ref="AK22:AO22"/>
    <mergeCell ref="AP22:AT22"/>
    <mergeCell ref="AU22:AY22"/>
    <mergeCell ref="DL22:DP22"/>
    <mergeCell ref="DQ22:DU22"/>
    <mergeCell ref="DV22:DZ22"/>
    <mergeCell ref="DQ21:DU21"/>
    <mergeCell ref="DB20:DF20"/>
    <mergeCell ref="B20:P20"/>
    <mergeCell ref="Q20:U20"/>
    <mergeCell ref="V20:Z20"/>
    <mergeCell ref="DV23:DZ23"/>
    <mergeCell ref="A24:AY24"/>
    <mergeCell ref="BS24:CG24"/>
    <mergeCell ref="CH24:CL24"/>
    <mergeCell ref="CM24:CQ24"/>
    <mergeCell ref="CR24:CV24"/>
    <mergeCell ref="CW24:DA24"/>
    <mergeCell ref="DB24:DF24"/>
    <mergeCell ref="DG24:DK24"/>
    <mergeCell ref="AZ22:BD22"/>
    <mergeCell ref="CR21:CV21"/>
    <mergeCell ref="CW21:DA21"/>
    <mergeCell ref="DB21:DF21"/>
    <mergeCell ref="DG21:DK21"/>
    <mergeCell ref="DL21:DP21"/>
    <mergeCell ref="DB22:DF22"/>
    <mergeCell ref="DV21:DZ21"/>
    <mergeCell ref="B22:P22"/>
    <mergeCell ref="DQ24:DU24"/>
    <mergeCell ref="DV24:DZ24"/>
    <mergeCell ref="B23:P23"/>
    <mergeCell ref="Q23:U23"/>
    <mergeCell ref="V23:Z23"/>
    <mergeCell ref="AA23:AE23"/>
    <mergeCell ref="AF23:AJ23"/>
    <mergeCell ref="AK23:AO23"/>
    <mergeCell ref="BS22:CG22"/>
    <mergeCell ref="DQ23:DU23"/>
    <mergeCell ref="AP23:AT23"/>
    <mergeCell ref="AU23:AY23"/>
    <mergeCell ref="AZ23:BD23"/>
    <mergeCell ref="BS23:CG23"/>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DB28:DF28"/>
    <mergeCell ref="DG28:DK28"/>
    <mergeCell ref="DL28:DP28"/>
    <mergeCell ref="DQ28:DU28"/>
    <mergeCell ref="DV28:DZ28"/>
    <mergeCell ref="B29:P29"/>
    <mergeCell ref="Q29:U29"/>
    <mergeCell ref="V29:Z29"/>
    <mergeCell ref="AA29:AE29"/>
    <mergeCell ref="AF29:AJ29"/>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B32:P32"/>
    <mergeCell ref="Q32:U32"/>
    <mergeCell ref="V32:Z32"/>
    <mergeCell ref="AA32:AE32"/>
    <mergeCell ref="AF32:AJ32"/>
    <mergeCell ref="AK29:AO29"/>
    <mergeCell ref="AP29:AT29"/>
    <mergeCell ref="AU29:AY29"/>
    <mergeCell ref="AZ29:BD29"/>
    <mergeCell ref="BE29:BI29"/>
    <mergeCell ref="BS29:CG29"/>
    <mergeCell ref="CH29:CL29"/>
    <mergeCell ref="CM29:CQ29"/>
    <mergeCell ref="CR29:CV29"/>
    <mergeCell ref="CW29:DA29"/>
    <mergeCell ref="DB29:DF29"/>
    <mergeCell ref="DG29:DK29"/>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Q33:U33"/>
    <mergeCell ref="V33:Z33"/>
    <mergeCell ref="AA33:AE33"/>
    <mergeCell ref="AF33:AJ33"/>
    <mergeCell ref="AK33:AO33"/>
    <mergeCell ref="AP33:AT33"/>
    <mergeCell ref="AU33:AY33"/>
    <mergeCell ref="AZ33:BD33"/>
    <mergeCell ref="BE33:BI33"/>
    <mergeCell ref="BS33:CG33"/>
    <mergeCell ref="CH33:CL33"/>
    <mergeCell ref="CM33:CQ33"/>
    <mergeCell ref="CR30:CV30"/>
    <mergeCell ref="CW30:DA30"/>
    <mergeCell ref="DB30:DF30"/>
    <mergeCell ref="DG30:DK30"/>
    <mergeCell ref="DL30:DP30"/>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38:P38"/>
    <mergeCell ref="Q38:U38"/>
    <mergeCell ref="V38:Z38"/>
    <mergeCell ref="AA38:AE38"/>
    <mergeCell ref="AF38:AJ38"/>
    <mergeCell ref="AK35:AO35"/>
    <mergeCell ref="AP35:AT35"/>
    <mergeCell ref="AU35:AY35"/>
    <mergeCell ref="AZ35:BD35"/>
    <mergeCell ref="BE35:BI35"/>
    <mergeCell ref="BS35:CG35"/>
    <mergeCell ref="CH35:CL35"/>
    <mergeCell ref="CM35:CQ35"/>
    <mergeCell ref="CR35:CV35"/>
    <mergeCell ref="CW35:DA35"/>
    <mergeCell ref="DB35:DF35"/>
    <mergeCell ref="DG35:DK35"/>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Q39:U39"/>
    <mergeCell ref="V39:Z39"/>
    <mergeCell ref="AA39:AE39"/>
    <mergeCell ref="AF39:AJ39"/>
    <mergeCell ref="AK39:AO39"/>
    <mergeCell ref="AP39:AT39"/>
    <mergeCell ref="AU39:AY39"/>
    <mergeCell ref="AZ39:BD39"/>
    <mergeCell ref="BE39:BI39"/>
    <mergeCell ref="BS39:CG39"/>
    <mergeCell ref="CH39:CL39"/>
    <mergeCell ref="CM39:CQ39"/>
    <mergeCell ref="CR36:CV36"/>
    <mergeCell ref="CW36:DA36"/>
    <mergeCell ref="DB36:DF36"/>
    <mergeCell ref="DG36:DK36"/>
    <mergeCell ref="DL36:DP36"/>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44:P44"/>
    <mergeCell ref="Q44:U44"/>
    <mergeCell ref="V44:Z44"/>
    <mergeCell ref="AA44:AE44"/>
    <mergeCell ref="AF44:AJ44"/>
    <mergeCell ref="AK41:AO41"/>
    <mergeCell ref="AP41:AT41"/>
    <mergeCell ref="AU41:AY41"/>
    <mergeCell ref="AZ41:BD41"/>
    <mergeCell ref="BE41:BI41"/>
    <mergeCell ref="BS41:CG41"/>
    <mergeCell ref="CH41:CL41"/>
    <mergeCell ref="CM41:CQ41"/>
    <mergeCell ref="CR41:CV41"/>
    <mergeCell ref="CW41:DA41"/>
    <mergeCell ref="DB41:DF41"/>
    <mergeCell ref="DG41:DK41"/>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Q45:U45"/>
    <mergeCell ref="V45:Z45"/>
    <mergeCell ref="AA45:AE45"/>
    <mergeCell ref="AF45:AJ45"/>
    <mergeCell ref="AK45:AO45"/>
    <mergeCell ref="AP45:AT45"/>
    <mergeCell ref="AU45:AY45"/>
    <mergeCell ref="AZ45:BD45"/>
    <mergeCell ref="BE45:BI45"/>
    <mergeCell ref="BS45:CG45"/>
    <mergeCell ref="CH45:CL45"/>
    <mergeCell ref="CM45:CQ45"/>
    <mergeCell ref="CR42:CV42"/>
    <mergeCell ref="CW42:DA42"/>
    <mergeCell ref="DB42:DF42"/>
    <mergeCell ref="DG42:DK42"/>
    <mergeCell ref="DL42:DP42"/>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50:P50"/>
    <mergeCell ref="Q50:U50"/>
    <mergeCell ref="V50:Z50"/>
    <mergeCell ref="AA50:AE50"/>
    <mergeCell ref="AF50:AJ50"/>
    <mergeCell ref="AK47:AO47"/>
    <mergeCell ref="AP47:AT47"/>
    <mergeCell ref="AU47:AY47"/>
    <mergeCell ref="AZ47:BD47"/>
    <mergeCell ref="BE47:BI47"/>
    <mergeCell ref="BS47:CG47"/>
    <mergeCell ref="CH47:CL47"/>
    <mergeCell ref="CM47:CQ47"/>
    <mergeCell ref="CR47:CV47"/>
    <mergeCell ref="CW47:DA47"/>
    <mergeCell ref="DB47:DF47"/>
    <mergeCell ref="DG47:DK47"/>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Q51:U51"/>
    <mergeCell ref="V51:Z51"/>
    <mergeCell ref="AA51:AE51"/>
    <mergeCell ref="AF51:AJ51"/>
    <mergeCell ref="AK51:AO51"/>
    <mergeCell ref="AP51:AT51"/>
    <mergeCell ref="AU51:AY51"/>
    <mergeCell ref="AZ51:BD51"/>
    <mergeCell ref="BE51:BI51"/>
    <mergeCell ref="BS51:CG51"/>
    <mergeCell ref="CH51:CL51"/>
    <mergeCell ref="CM51:CQ51"/>
    <mergeCell ref="CR48:CV48"/>
    <mergeCell ref="CW48:DA48"/>
    <mergeCell ref="DB48:DF48"/>
    <mergeCell ref="DG48:DK48"/>
    <mergeCell ref="DL48:DP48"/>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56:P56"/>
    <mergeCell ref="Q56:U56"/>
    <mergeCell ref="V56:Z56"/>
    <mergeCell ref="AA56:AE56"/>
    <mergeCell ref="AF56:AJ56"/>
    <mergeCell ref="AK53:AO53"/>
    <mergeCell ref="AP53:AT53"/>
    <mergeCell ref="AU53:AY53"/>
    <mergeCell ref="AZ53:BD53"/>
    <mergeCell ref="BE53:BI53"/>
    <mergeCell ref="BS53:CG53"/>
    <mergeCell ref="CH53:CL53"/>
    <mergeCell ref="CM53:CQ53"/>
    <mergeCell ref="CR53:CV53"/>
    <mergeCell ref="CW53:DA53"/>
    <mergeCell ref="DB53:DF53"/>
    <mergeCell ref="DG53:DK53"/>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Q57:U57"/>
    <mergeCell ref="V57:Z57"/>
    <mergeCell ref="AA57:AE57"/>
    <mergeCell ref="AF57:AJ57"/>
    <mergeCell ref="AK57:AO57"/>
    <mergeCell ref="AP57:AT57"/>
    <mergeCell ref="AU57:AY57"/>
    <mergeCell ref="AZ57:BD57"/>
    <mergeCell ref="BE57:BI57"/>
    <mergeCell ref="BS57:CG57"/>
    <mergeCell ref="CH57:CL57"/>
    <mergeCell ref="CM57:CQ57"/>
    <mergeCell ref="CR54:CV54"/>
    <mergeCell ref="CW54:DA54"/>
    <mergeCell ref="DB54:DF54"/>
    <mergeCell ref="DG54:DK54"/>
    <mergeCell ref="DL54:DP54"/>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62:P62"/>
    <mergeCell ref="Q62:U62"/>
    <mergeCell ref="V62:Z62"/>
    <mergeCell ref="AA62:AE62"/>
    <mergeCell ref="AF62:AJ62"/>
    <mergeCell ref="AK59:AO59"/>
    <mergeCell ref="AP59:AT59"/>
    <mergeCell ref="AU59:AY59"/>
    <mergeCell ref="AZ59:BD59"/>
    <mergeCell ref="BE59:BI59"/>
    <mergeCell ref="BS59:CG59"/>
    <mergeCell ref="CH59:CL59"/>
    <mergeCell ref="CM59:CQ59"/>
    <mergeCell ref="CR59:CV59"/>
    <mergeCell ref="CW59:DA59"/>
    <mergeCell ref="DB59:DF59"/>
    <mergeCell ref="DG59:DK59"/>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DB63:DF63"/>
    <mergeCell ref="DG63:DK63"/>
    <mergeCell ref="DL63:DP63"/>
    <mergeCell ref="DQ63:DU63"/>
    <mergeCell ref="DV63:DZ63"/>
    <mergeCell ref="BS64:CG64"/>
    <mergeCell ref="CH64:CL64"/>
    <mergeCell ref="CM64:CQ64"/>
    <mergeCell ref="CR64:CV64"/>
    <mergeCell ref="CW64:DA64"/>
    <mergeCell ref="DB64:DF64"/>
    <mergeCell ref="DG64:DK64"/>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AK63:AO63"/>
    <mergeCell ref="A66:P67"/>
    <mergeCell ref="Q66:U67"/>
    <mergeCell ref="V66:Z67"/>
    <mergeCell ref="AA66:AE67"/>
    <mergeCell ref="AF66:AJ67"/>
    <mergeCell ref="AK66:AO67"/>
    <mergeCell ref="AP66:AT67"/>
    <mergeCell ref="AP63:AT63"/>
    <mergeCell ref="AU63:AY63"/>
    <mergeCell ref="AZ63:BD63"/>
    <mergeCell ref="BE63:BI63"/>
    <mergeCell ref="BJ63:BN63"/>
    <mergeCell ref="BS63:CG63"/>
    <mergeCell ref="CH63:CL63"/>
    <mergeCell ref="CM63:CQ63"/>
    <mergeCell ref="CR63:CV63"/>
    <mergeCell ref="CW63:DA63"/>
    <mergeCell ref="B63:P63"/>
    <mergeCell ref="Q63:U63"/>
    <mergeCell ref="V63:Z63"/>
    <mergeCell ref="AA63:AE63"/>
    <mergeCell ref="AF63:AJ63"/>
    <mergeCell ref="AU66:AY67"/>
    <mergeCell ref="AZ66:BD67"/>
    <mergeCell ref="CR67:CV67"/>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7:DP67"/>
    <mergeCell ref="DQ67:DU67"/>
    <mergeCell ref="BS66:CG66"/>
    <mergeCell ref="CH66:CL66"/>
    <mergeCell ref="CM66:CQ66"/>
    <mergeCell ref="CR66:CV66"/>
    <mergeCell ref="BS67:CG67"/>
    <mergeCell ref="CH67:CL67"/>
    <mergeCell ref="CM67:CQ67"/>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P69:AT69"/>
    <mergeCell ref="AU69:AY69"/>
    <mergeCell ref="AZ69:BD69"/>
    <mergeCell ref="CR68:CV68"/>
    <mergeCell ref="CW68:DA68"/>
    <mergeCell ref="DB68:DF68"/>
    <mergeCell ref="B69:P69"/>
    <mergeCell ref="Q69:U69"/>
    <mergeCell ref="V69:Z69"/>
    <mergeCell ref="AA69:AE69"/>
    <mergeCell ref="AF69:AJ69"/>
    <mergeCell ref="AK69:AO69"/>
    <mergeCell ref="DV71:DZ71"/>
    <mergeCell ref="BS69:CG69"/>
    <mergeCell ref="CH69:CL69"/>
    <mergeCell ref="CM69:CQ69"/>
    <mergeCell ref="CR69:CV69"/>
    <mergeCell ref="CW69:DA69"/>
    <mergeCell ref="DB69:DF69"/>
    <mergeCell ref="AP70:AT70"/>
    <mergeCell ref="AU70:AY70"/>
    <mergeCell ref="AZ70:BD70"/>
    <mergeCell ref="BS70:CG70"/>
    <mergeCell ref="CH70:CL70"/>
    <mergeCell ref="CM70:CQ70"/>
    <mergeCell ref="CR70:CV70"/>
    <mergeCell ref="CW70:DA70"/>
    <mergeCell ref="DB70:DF70"/>
    <mergeCell ref="DG70:DK70"/>
    <mergeCell ref="DL70:DP70"/>
    <mergeCell ref="DG69:DK69"/>
    <mergeCell ref="DL69:DP69"/>
    <mergeCell ref="DQ69:DU69"/>
    <mergeCell ref="DV69:DZ69"/>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70:P70"/>
    <mergeCell ref="Q70:U70"/>
    <mergeCell ref="V70:Z70"/>
    <mergeCell ref="AA70:AE70"/>
    <mergeCell ref="AF70:AJ70"/>
    <mergeCell ref="AK70:AO70"/>
    <mergeCell ref="BS71:CG71"/>
    <mergeCell ref="CH71:CL71"/>
    <mergeCell ref="CM71:CQ71"/>
    <mergeCell ref="CR71:CV71"/>
    <mergeCell ref="CW71:DA71"/>
    <mergeCell ref="DB71:DF71"/>
    <mergeCell ref="DG71:DK71"/>
    <mergeCell ref="DL71:DP71"/>
    <mergeCell ref="DQ71:DU71"/>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7:CG87"/>
    <mergeCell ref="CH87:CL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V89:DZ89"/>
    <mergeCell ref="DV90:DZ90"/>
    <mergeCell ref="BS91:CG91"/>
    <mergeCell ref="CH91:CL91"/>
    <mergeCell ref="CM91:CQ91"/>
    <mergeCell ref="CR91:CV91"/>
    <mergeCell ref="CW91:DA91"/>
    <mergeCell ref="DB91:DF91"/>
    <mergeCell ref="DG91:DK91"/>
    <mergeCell ref="DL91:DP91"/>
    <mergeCell ref="DQ91:DU91"/>
    <mergeCell ref="DV91:DZ91"/>
    <mergeCell ref="CM87:CQ87"/>
    <mergeCell ref="CR87:CV87"/>
    <mergeCell ref="CW87:DA87"/>
    <mergeCell ref="DB87:DF87"/>
    <mergeCell ref="DG87:DK87"/>
    <mergeCell ref="DL87:DP87"/>
    <mergeCell ref="DQ87:DU87"/>
    <mergeCell ref="DV87:DZ87"/>
    <mergeCell ref="DQ88:DU88"/>
    <mergeCell ref="DV88:DZ88"/>
    <mergeCell ref="BS90:CG90"/>
    <mergeCell ref="CH90:CL90"/>
    <mergeCell ref="CM90:CQ90"/>
    <mergeCell ref="CR90:CV90"/>
    <mergeCell ref="CW90:DA90"/>
    <mergeCell ref="DB90:DF90"/>
    <mergeCell ref="DG90:DK90"/>
    <mergeCell ref="DL90:DP90"/>
    <mergeCell ref="DQ90:DU90"/>
    <mergeCell ref="BS89:CG89"/>
    <mergeCell ref="CH89:CL89"/>
    <mergeCell ref="CM89:CQ89"/>
    <mergeCell ref="CR89:CV89"/>
    <mergeCell ref="CW89:DA89"/>
    <mergeCell ref="DB89:DF89"/>
    <mergeCell ref="DG89:DK89"/>
    <mergeCell ref="DL89:DP89"/>
    <mergeCell ref="DQ89:DU89"/>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2:CG92"/>
    <mergeCell ref="CH92:CL92"/>
    <mergeCell ref="CM92:CQ92"/>
    <mergeCell ref="CR92:CV92"/>
    <mergeCell ref="CW92:DA92"/>
    <mergeCell ref="DB92:DF92"/>
    <mergeCell ref="DG92:DK92"/>
    <mergeCell ref="DL92:DP92"/>
    <mergeCell ref="DQ92:DU92"/>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CF111:CJ111"/>
    <mergeCell ref="CM111:DF111"/>
    <mergeCell ref="DG111:DK111"/>
    <mergeCell ref="DL111:DP111"/>
    <mergeCell ref="DQ111:DU111"/>
    <mergeCell ref="DV111:DZ111"/>
    <mergeCell ref="A110:Z110"/>
    <mergeCell ref="AA110:AE110"/>
    <mergeCell ref="AF110:AJ110"/>
    <mergeCell ref="AK110:AO110"/>
    <mergeCell ref="AP110:AT110"/>
    <mergeCell ref="AU110:AY119"/>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M114:DF114"/>
    <mergeCell ref="DG114:DK114"/>
    <mergeCell ref="DL114:DP114"/>
    <mergeCell ref="DQ114:DU114"/>
    <mergeCell ref="DV114:DZ114"/>
    <mergeCell ref="CA115:CE115"/>
    <mergeCell ref="CF115:CJ115"/>
    <mergeCell ref="CM115:DF115"/>
    <mergeCell ref="DG115:DK115"/>
    <mergeCell ref="DL115:DP115"/>
    <mergeCell ref="DQ115:DU115"/>
    <mergeCell ref="DV115:D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C115:Z115"/>
    <mergeCell ref="AA115:AE115"/>
    <mergeCell ref="AF115:AJ115"/>
    <mergeCell ref="AK115:AO115"/>
    <mergeCell ref="AP115:AT115"/>
    <mergeCell ref="AZ115:BP115"/>
    <mergeCell ref="BQ115:BU115"/>
    <mergeCell ref="BV115:BZ115"/>
    <mergeCell ref="AA114:AE114"/>
    <mergeCell ref="AF114:AJ114"/>
    <mergeCell ref="AK114:AO114"/>
    <mergeCell ref="AP114:AT114"/>
    <mergeCell ref="AZ114:BP114"/>
    <mergeCell ref="BQ114:BU114"/>
    <mergeCell ref="BV114:BZ114"/>
    <mergeCell ref="CA114:CE114"/>
    <mergeCell ref="CF114:CJ114"/>
    <mergeCell ref="DV117:DZ117"/>
    <mergeCell ref="A118:Z118"/>
    <mergeCell ref="AA118:AE118"/>
    <mergeCell ref="AF118:AJ118"/>
    <mergeCell ref="AK118:AO118"/>
    <mergeCell ref="AP118:AT118"/>
    <mergeCell ref="AZ118:BP118"/>
    <mergeCell ref="BV118:BZ118"/>
    <mergeCell ref="CA118:CE118"/>
    <mergeCell ref="CF118:CJ118"/>
    <mergeCell ref="CM118:DF118"/>
    <mergeCell ref="DG118:DK118"/>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CA121:CE121"/>
    <mergeCell ref="CF121:CJ121"/>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AK120:AO120"/>
    <mergeCell ref="AP120:AT120"/>
    <mergeCell ref="AU120:AY123"/>
    <mergeCell ref="AZ120:BP120"/>
    <mergeCell ref="C122:Z122"/>
    <mergeCell ref="AA122:AE122"/>
    <mergeCell ref="AF122:AJ122"/>
    <mergeCell ref="AK122:AO122"/>
    <mergeCell ref="AP122:AT122"/>
    <mergeCell ref="DG120:DK120"/>
    <mergeCell ref="BV120:BZ120"/>
    <mergeCell ref="CA120:CE120"/>
    <mergeCell ref="CF120:CJ120"/>
    <mergeCell ref="CK120:CO124"/>
    <mergeCell ref="C120:Z120"/>
    <mergeCell ref="AA120:AE120"/>
    <mergeCell ref="AF120:AJ120"/>
    <mergeCell ref="CP120:DF120"/>
    <mergeCell ref="BQ121:BU121"/>
    <mergeCell ref="BV121:BZ121"/>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DL124:DP124"/>
    <mergeCell ref="DL123:DP123"/>
    <mergeCell ref="DQ123:DU123"/>
    <mergeCell ref="DV123:DZ123"/>
    <mergeCell ref="CF123:CJ123"/>
    <mergeCell ref="CP123:DF123"/>
    <mergeCell ref="DG123:DK123"/>
    <mergeCell ref="DV124:DZ124"/>
    <mergeCell ref="DG122:DK122"/>
    <mergeCell ref="BQ122:BU122"/>
    <mergeCell ref="BV122:BZ122"/>
    <mergeCell ref="C125:Z125"/>
    <mergeCell ref="AA125:AE125"/>
    <mergeCell ref="AF125:AJ125"/>
    <mergeCell ref="AK125:AO125"/>
    <mergeCell ref="AP125:AT125"/>
    <mergeCell ref="CK125:CO128"/>
    <mergeCell ref="CP125:DF125"/>
    <mergeCell ref="DG125:DK125"/>
    <mergeCell ref="BV124:BZ124"/>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T127:BZ127"/>
    <mergeCell ref="CP127:DF127"/>
    <mergeCell ref="A128:V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AX130:BE130"/>
    <mergeCell ref="BF130:BL130"/>
    <mergeCell ref="BM130:BS130"/>
    <mergeCell ref="BT130:BZ130"/>
    <mergeCell ref="W128:Z128"/>
    <mergeCell ref="AA128:AE128"/>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9B868-5DE6-42A7-B0E1-E5F1EC8097D5}">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l94zwYO7VfQTMwog+a/0ivnNF5UkUxCPieHr/bTDS6vOqLZAfRlrjnUv00EO1Der1aJjJmifpHlEyAlfwYV76g==" saltValue="g721c1PWNj2bvisxdOHL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75078-540E-4AFB-8364-7993E8F09DFE}">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KBU4ocaOoLmjexCMD+HHzD26HoLlw4Gv0p0MZ2TnWl9gfx+BkCke2c+yH7L4JOW0jtD0ezLswgtyEs5MxFJSQ==" saltValue="52hJvy90LkHefmAWA5ZV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45394-C149-455E-B2D2-86808C7C18D1}">
  <sheetPr>
    <pageSetUpPr fitToPage="1"/>
  </sheetPr>
  <dimension ref="A1:AZ73"/>
  <sheetViews>
    <sheetView showGridLines="0" view="pageBreakPreview" workbookViewId="0"/>
  </sheetViews>
  <sheetFormatPr defaultColWidth="0" defaultRowHeight="0"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ht="13.5" x14ac:dyDescent="0.15">
      <c r="AS1" s="3"/>
      <c r="AT1" s="3"/>
    </row>
    <row r="2" spans="1:46" ht="13.5" x14ac:dyDescent="0.15">
      <c r="AS2" s="3"/>
      <c r="AT2" s="3"/>
    </row>
    <row r="3" spans="1:46" ht="13.5" x14ac:dyDescent="0.15">
      <c r="AS3" s="3"/>
      <c r="AT3" s="3"/>
    </row>
    <row r="4" spans="1:46" ht="13.5" x14ac:dyDescent="0.15">
      <c r="AS4" s="3"/>
      <c r="AT4" s="3"/>
    </row>
    <row r="5" spans="1:46" ht="17.25" x14ac:dyDescent="0.15">
      <c r="A5" s="16" t="s">
        <v>484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5" x14ac:dyDescent="0.15">
      <c r="A6" s="10"/>
      <c r="AK6" s="193" t="s">
        <v>483</v>
      </c>
      <c r="AL6" s="193"/>
      <c r="AM6" s="193"/>
      <c r="AN6" s="193"/>
    </row>
    <row r="7" spans="1:46" ht="13.5" customHeight="1" x14ac:dyDescent="0.15">
      <c r="A7" s="10"/>
      <c r="AK7" s="192"/>
      <c r="AL7" s="191"/>
      <c r="AM7" s="191"/>
      <c r="AN7" s="190"/>
      <c r="AO7" s="1096" t="s">
        <v>450</v>
      </c>
      <c r="AP7" s="189"/>
      <c r="AQ7" s="188" t="s">
        <v>466</v>
      </c>
      <c r="AR7" s="187"/>
    </row>
    <row r="8" spans="1:46" ht="13.5" x14ac:dyDescent="0.15">
      <c r="A8" s="10"/>
      <c r="AK8" s="186"/>
      <c r="AL8" s="185"/>
      <c r="AM8" s="185"/>
      <c r="AN8" s="184"/>
      <c r="AO8" s="1097"/>
      <c r="AP8" s="183" t="s">
        <v>465</v>
      </c>
      <c r="AQ8" s="182" t="s">
        <v>464</v>
      </c>
      <c r="AR8" s="181" t="s">
        <v>463</v>
      </c>
    </row>
    <row r="9" spans="1:46" ht="13.5" x14ac:dyDescent="0.15">
      <c r="A9" s="10"/>
      <c r="AK9" s="1108" t="s">
        <v>482</v>
      </c>
      <c r="AL9" s="1109"/>
      <c r="AM9" s="1109"/>
      <c r="AN9" s="1110"/>
      <c r="AO9" s="219">
        <v>483763</v>
      </c>
      <c r="AP9" s="219">
        <v>193893</v>
      </c>
      <c r="AQ9" s="218">
        <v>243450</v>
      </c>
      <c r="AR9" s="217">
        <v>-20.399999999999999</v>
      </c>
    </row>
    <row r="10" spans="1:46" ht="13.5" customHeight="1" x14ac:dyDescent="0.15">
      <c r="A10" s="10"/>
      <c r="AK10" s="1108" t="s">
        <v>481</v>
      </c>
      <c r="AL10" s="1109"/>
      <c r="AM10" s="1109"/>
      <c r="AN10" s="1110"/>
      <c r="AO10" s="216">
        <v>73998</v>
      </c>
      <c r="AP10" s="216">
        <v>29659</v>
      </c>
      <c r="AQ10" s="215">
        <v>36828</v>
      </c>
      <c r="AR10" s="214">
        <v>-19.5</v>
      </c>
    </row>
    <row r="11" spans="1:46" ht="13.5" customHeight="1" x14ac:dyDescent="0.15">
      <c r="A11" s="10"/>
      <c r="AK11" s="1108" t="s">
        <v>480</v>
      </c>
      <c r="AL11" s="1109"/>
      <c r="AM11" s="1109"/>
      <c r="AN11" s="1110"/>
      <c r="AO11" s="216" t="s">
        <v>454</v>
      </c>
      <c r="AP11" s="216" t="s">
        <v>454</v>
      </c>
      <c r="AQ11" s="215">
        <v>2575</v>
      </c>
      <c r="AR11" s="214" t="s">
        <v>454</v>
      </c>
    </row>
    <row r="12" spans="1:46" ht="13.5" customHeight="1" x14ac:dyDescent="0.15">
      <c r="A12" s="10"/>
      <c r="AK12" s="1108" t="s">
        <v>479</v>
      </c>
      <c r="AL12" s="1109"/>
      <c r="AM12" s="1109"/>
      <c r="AN12" s="1110"/>
      <c r="AO12" s="216" t="s">
        <v>454</v>
      </c>
      <c r="AP12" s="216" t="s">
        <v>454</v>
      </c>
      <c r="AQ12" s="215" t="s">
        <v>454</v>
      </c>
      <c r="AR12" s="214" t="s">
        <v>454</v>
      </c>
    </row>
    <row r="13" spans="1:46" ht="13.5" customHeight="1" x14ac:dyDescent="0.15">
      <c r="A13" s="10"/>
      <c r="AK13" s="1108" t="s">
        <v>478</v>
      </c>
      <c r="AL13" s="1109"/>
      <c r="AM13" s="1109"/>
      <c r="AN13" s="1110"/>
      <c r="AO13" s="216">
        <v>53767</v>
      </c>
      <c r="AP13" s="216">
        <v>21550</v>
      </c>
      <c r="AQ13" s="215">
        <v>11862</v>
      </c>
      <c r="AR13" s="214">
        <v>81.7</v>
      </c>
    </row>
    <row r="14" spans="1:46" ht="13.5" customHeight="1" x14ac:dyDescent="0.15">
      <c r="A14" s="10"/>
      <c r="AK14" s="1108" t="s">
        <v>477</v>
      </c>
      <c r="AL14" s="1109"/>
      <c r="AM14" s="1109"/>
      <c r="AN14" s="1110"/>
      <c r="AO14" s="216">
        <v>15001</v>
      </c>
      <c r="AP14" s="216">
        <v>6012</v>
      </c>
      <c r="AQ14" s="215">
        <v>4647</v>
      </c>
      <c r="AR14" s="214">
        <v>29.4</v>
      </c>
    </row>
    <row r="15" spans="1:46" ht="13.5" customHeight="1" x14ac:dyDescent="0.15">
      <c r="A15" s="10"/>
      <c r="AK15" s="1111" t="s">
        <v>476</v>
      </c>
      <c r="AL15" s="1112"/>
      <c r="AM15" s="1112"/>
      <c r="AN15" s="1113"/>
      <c r="AO15" s="216">
        <v>-30904</v>
      </c>
      <c r="AP15" s="216">
        <v>-12386</v>
      </c>
      <c r="AQ15" s="215">
        <v>-13358</v>
      </c>
      <c r="AR15" s="214">
        <v>-7.3</v>
      </c>
    </row>
    <row r="16" spans="1:46" ht="13.5" x14ac:dyDescent="0.15">
      <c r="A16" s="10"/>
      <c r="AK16" s="1111" t="s">
        <v>53</v>
      </c>
      <c r="AL16" s="1112"/>
      <c r="AM16" s="1112"/>
      <c r="AN16" s="1113"/>
      <c r="AO16" s="216">
        <v>595625</v>
      </c>
      <c r="AP16" s="216">
        <v>238727</v>
      </c>
      <c r="AQ16" s="215">
        <v>286004</v>
      </c>
      <c r="AR16" s="214">
        <v>-16.5</v>
      </c>
    </row>
    <row r="17" spans="1:46" ht="13.5" x14ac:dyDescent="0.15">
      <c r="A17" s="10"/>
    </row>
    <row r="18" spans="1:46" ht="13.5" x14ac:dyDescent="0.15">
      <c r="A18" s="10"/>
      <c r="AQ18" s="171"/>
      <c r="AR18" s="171"/>
    </row>
    <row r="19" spans="1:46" ht="13.5" x14ac:dyDescent="0.15">
      <c r="A19" s="10"/>
      <c r="AK19" s="3" t="s">
        <v>475</v>
      </c>
    </row>
    <row r="20" spans="1:46" ht="13.5" x14ac:dyDescent="0.15">
      <c r="A20" s="10"/>
      <c r="AK20" s="213"/>
      <c r="AL20" s="212"/>
      <c r="AM20" s="212"/>
      <c r="AN20" s="211"/>
      <c r="AO20" s="210" t="s">
        <v>474</v>
      </c>
      <c r="AP20" s="209" t="s">
        <v>473</v>
      </c>
      <c r="AQ20" s="208" t="s">
        <v>472</v>
      </c>
      <c r="AR20" s="207"/>
    </row>
    <row r="21" spans="1:46" s="193" customFormat="1" ht="13.5" x14ac:dyDescent="0.15">
      <c r="A21" s="196"/>
      <c r="AK21" s="1088" t="s">
        <v>471</v>
      </c>
      <c r="AL21" s="1089"/>
      <c r="AM21" s="1089"/>
      <c r="AN21" s="1090"/>
      <c r="AO21" s="206">
        <v>22.44</v>
      </c>
      <c r="AP21" s="205">
        <v>24.25</v>
      </c>
      <c r="AQ21" s="204">
        <v>-1.81</v>
      </c>
      <c r="AS21" s="201"/>
      <c r="AT21" s="196"/>
    </row>
    <row r="22" spans="1:46" s="193" customFormat="1" ht="13.5" x14ac:dyDescent="0.15">
      <c r="A22" s="196"/>
      <c r="AK22" s="1088" t="s">
        <v>470</v>
      </c>
      <c r="AL22" s="1089"/>
      <c r="AM22" s="1089"/>
      <c r="AN22" s="1090"/>
      <c r="AO22" s="203">
        <v>97.4</v>
      </c>
      <c r="AP22" s="202">
        <v>95.4</v>
      </c>
      <c r="AQ22" s="178">
        <v>2</v>
      </c>
      <c r="AR22" s="171"/>
      <c r="AS22" s="201"/>
      <c r="AT22" s="196"/>
    </row>
    <row r="23" spans="1:46" s="193" customFormat="1" ht="13.5" x14ac:dyDescent="0.15">
      <c r="A23" s="196"/>
      <c r="AP23" s="171"/>
      <c r="AQ23" s="171"/>
      <c r="AR23" s="171"/>
      <c r="AS23" s="201"/>
      <c r="AT23" s="196"/>
    </row>
    <row r="24" spans="1:46" s="193" customFormat="1" ht="13.5" x14ac:dyDescent="0.15">
      <c r="A24" s="196"/>
      <c r="AP24" s="171"/>
      <c r="AQ24" s="171"/>
      <c r="AR24" s="171"/>
      <c r="AS24" s="201"/>
      <c r="AT24" s="196"/>
    </row>
    <row r="25" spans="1:46" s="193" customFormat="1" ht="13.5" x14ac:dyDescent="0.15">
      <c r="A25" s="200"/>
      <c r="B25" s="199"/>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8"/>
      <c r="AQ25" s="198"/>
      <c r="AR25" s="198"/>
      <c r="AS25" s="197"/>
      <c r="AT25" s="196"/>
    </row>
    <row r="26" spans="1:46" s="193" customFormat="1" ht="13.5" x14ac:dyDescent="0.15">
      <c r="A26" s="1101" t="s">
        <v>469</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5" x14ac:dyDescent="0.15">
      <c r="A27" s="195"/>
      <c r="AS27" s="3"/>
      <c r="AT27" s="3"/>
    </row>
    <row r="28" spans="1:46" ht="17.25" x14ac:dyDescent="0.15">
      <c r="A28" s="16" t="s">
        <v>468</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94"/>
    </row>
    <row r="29" spans="1:46" ht="13.5" x14ac:dyDescent="0.15">
      <c r="A29" s="10"/>
      <c r="AK29" s="193" t="s">
        <v>467</v>
      </c>
      <c r="AL29" s="193"/>
      <c r="AM29" s="193"/>
      <c r="AN29" s="193"/>
      <c r="AS29" s="172"/>
    </row>
    <row r="30" spans="1:46" ht="13.5" customHeight="1" x14ac:dyDescent="0.15">
      <c r="A30" s="10"/>
      <c r="AK30" s="192"/>
      <c r="AL30" s="191"/>
      <c r="AM30" s="191"/>
      <c r="AN30" s="190"/>
      <c r="AO30" s="1096" t="s">
        <v>450</v>
      </c>
      <c r="AP30" s="189"/>
      <c r="AQ30" s="188" t="s">
        <v>466</v>
      </c>
      <c r="AR30" s="187"/>
    </row>
    <row r="31" spans="1:46" ht="13.5" x14ac:dyDescent="0.15">
      <c r="A31" s="10"/>
      <c r="AK31" s="186"/>
      <c r="AL31" s="185"/>
      <c r="AM31" s="185"/>
      <c r="AN31" s="184"/>
      <c r="AO31" s="1097"/>
      <c r="AP31" s="183" t="s">
        <v>465</v>
      </c>
      <c r="AQ31" s="182" t="s">
        <v>464</v>
      </c>
      <c r="AR31" s="181" t="s">
        <v>463</v>
      </c>
    </row>
    <row r="32" spans="1:46" ht="27" customHeight="1" x14ac:dyDescent="0.15">
      <c r="A32" s="10"/>
      <c r="AK32" s="1098" t="s">
        <v>462</v>
      </c>
      <c r="AL32" s="1099"/>
      <c r="AM32" s="1099"/>
      <c r="AN32" s="1100"/>
      <c r="AO32" s="177">
        <v>213011</v>
      </c>
      <c r="AP32" s="177">
        <v>85375</v>
      </c>
      <c r="AQ32" s="176">
        <v>167387</v>
      </c>
      <c r="AR32" s="175">
        <v>-49</v>
      </c>
    </row>
    <row r="33" spans="1:46" ht="13.5" customHeight="1" x14ac:dyDescent="0.15">
      <c r="A33" s="10"/>
      <c r="AK33" s="1098" t="s">
        <v>461</v>
      </c>
      <c r="AL33" s="1099"/>
      <c r="AM33" s="1099"/>
      <c r="AN33" s="1100"/>
      <c r="AO33" s="177" t="s">
        <v>454</v>
      </c>
      <c r="AP33" s="177" t="s">
        <v>454</v>
      </c>
      <c r="AQ33" s="176" t="s">
        <v>454</v>
      </c>
      <c r="AR33" s="175" t="s">
        <v>454</v>
      </c>
    </row>
    <row r="34" spans="1:46" ht="27" customHeight="1" x14ac:dyDescent="0.15">
      <c r="A34" s="10"/>
      <c r="AK34" s="1098" t="s">
        <v>460</v>
      </c>
      <c r="AL34" s="1099"/>
      <c r="AM34" s="1099"/>
      <c r="AN34" s="1100"/>
      <c r="AO34" s="177" t="s">
        <v>454</v>
      </c>
      <c r="AP34" s="177" t="s">
        <v>454</v>
      </c>
      <c r="AQ34" s="176">
        <v>5</v>
      </c>
      <c r="AR34" s="175" t="s">
        <v>454</v>
      </c>
    </row>
    <row r="35" spans="1:46" ht="27" customHeight="1" x14ac:dyDescent="0.15">
      <c r="A35" s="10"/>
      <c r="AK35" s="1098" t="s">
        <v>459</v>
      </c>
      <c r="AL35" s="1099"/>
      <c r="AM35" s="1099"/>
      <c r="AN35" s="1100"/>
      <c r="AO35" s="177">
        <v>47892</v>
      </c>
      <c r="AP35" s="177">
        <v>19195</v>
      </c>
      <c r="AQ35" s="176">
        <v>34589</v>
      </c>
      <c r="AR35" s="175">
        <v>-44.5</v>
      </c>
    </row>
    <row r="36" spans="1:46" ht="27" customHeight="1" x14ac:dyDescent="0.15">
      <c r="A36" s="10"/>
      <c r="AK36" s="1098" t="s">
        <v>458</v>
      </c>
      <c r="AL36" s="1099"/>
      <c r="AM36" s="1099"/>
      <c r="AN36" s="1100"/>
      <c r="AO36" s="177">
        <v>4563</v>
      </c>
      <c r="AP36" s="177">
        <v>1829</v>
      </c>
      <c r="AQ36" s="176">
        <v>2508</v>
      </c>
      <c r="AR36" s="175">
        <v>-27.1</v>
      </c>
    </row>
    <row r="37" spans="1:46" ht="13.5" customHeight="1" x14ac:dyDescent="0.15">
      <c r="A37" s="10"/>
      <c r="AK37" s="1098" t="s">
        <v>457</v>
      </c>
      <c r="AL37" s="1099"/>
      <c r="AM37" s="1099"/>
      <c r="AN37" s="1100"/>
      <c r="AO37" s="177" t="s">
        <v>454</v>
      </c>
      <c r="AP37" s="177" t="s">
        <v>454</v>
      </c>
      <c r="AQ37" s="176">
        <v>1525</v>
      </c>
      <c r="AR37" s="175" t="s">
        <v>454</v>
      </c>
    </row>
    <row r="38" spans="1:46" ht="27" customHeight="1" x14ac:dyDescent="0.15">
      <c r="A38" s="10"/>
      <c r="AK38" s="1102" t="s">
        <v>456</v>
      </c>
      <c r="AL38" s="1103"/>
      <c r="AM38" s="1103"/>
      <c r="AN38" s="1104"/>
      <c r="AO38" s="180" t="s">
        <v>454</v>
      </c>
      <c r="AP38" s="180" t="s">
        <v>454</v>
      </c>
      <c r="AQ38" s="179">
        <v>44</v>
      </c>
      <c r="AR38" s="178" t="s">
        <v>454</v>
      </c>
      <c r="AS38" s="172"/>
    </row>
    <row r="39" spans="1:46" ht="13.5" x14ac:dyDescent="0.15">
      <c r="A39" s="10"/>
      <c r="AK39" s="1102" t="s">
        <v>455</v>
      </c>
      <c r="AL39" s="1103"/>
      <c r="AM39" s="1103"/>
      <c r="AN39" s="1104"/>
      <c r="AO39" s="177" t="s">
        <v>454</v>
      </c>
      <c r="AP39" s="177" t="s">
        <v>454</v>
      </c>
      <c r="AQ39" s="176">
        <v>-7489</v>
      </c>
      <c r="AR39" s="175" t="s">
        <v>454</v>
      </c>
      <c r="AS39" s="172"/>
    </row>
    <row r="40" spans="1:46" ht="27" customHeight="1" x14ac:dyDescent="0.15">
      <c r="A40" s="10"/>
      <c r="AK40" s="1098" t="s">
        <v>453</v>
      </c>
      <c r="AL40" s="1099"/>
      <c r="AM40" s="1099"/>
      <c r="AN40" s="1100"/>
      <c r="AO40" s="177">
        <v>-165449</v>
      </c>
      <c r="AP40" s="177">
        <v>-66312</v>
      </c>
      <c r="AQ40" s="176">
        <v>-138932</v>
      </c>
      <c r="AR40" s="175">
        <v>-52.3</v>
      </c>
      <c r="AS40" s="172"/>
    </row>
    <row r="41" spans="1:46" ht="13.5" x14ac:dyDescent="0.15">
      <c r="A41" s="10"/>
      <c r="AK41" s="1105" t="s">
        <v>221</v>
      </c>
      <c r="AL41" s="1106"/>
      <c r="AM41" s="1106"/>
      <c r="AN41" s="1107"/>
      <c r="AO41" s="177">
        <v>100017</v>
      </c>
      <c r="AP41" s="177">
        <v>40087</v>
      </c>
      <c r="AQ41" s="176">
        <v>59636</v>
      </c>
      <c r="AR41" s="175">
        <v>-32.799999999999997</v>
      </c>
      <c r="AS41" s="172"/>
    </row>
    <row r="42" spans="1:46" ht="13.5" x14ac:dyDescent="0.15">
      <c r="A42" s="10"/>
      <c r="AK42" s="174"/>
      <c r="AQ42" s="171"/>
      <c r="AR42" s="171"/>
      <c r="AS42" s="172"/>
    </row>
    <row r="43" spans="1:46" ht="13.5" x14ac:dyDescent="0.15">
      <c r="A43" s="10"/>
      <c r="AP43" s="173"/>
      <c r="AQ43" s="171"/>
      <c r="AS43" s="172"/>
    </row>
    <row r="44" spans="1:46" ht="13.5" x14ac:dyDescent="0.15">
      <c r="A44" s="10"/>
      <c r="AQ44" s="171"/>
    </row>
    <row r="45" spans="1:46" ht="13.5"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70"/>
      <c r="AR45" s="7"/>
      <c r="AS45" s="7"/>
      <c r="AT45" s="3"/>
    </row>
    <row r="46" spans="1:46" ht="13.5"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452</v>
      </c>
    </row>
    <row r="48" spans="1:46" ht="13.5" x14ac:dyDescent="0.15">
      <c r="A48" s="10"/>
      <c r="AK48" s="168" t="s">
        <v>451</v>
      </c>
      <c r="AL48" s="168"/>
      <c r="AM48" s="168"/>
      <c r="AN48" s="168"/>
      <c r="AO48" s="168"/>
      <c r="AP48" s="168"/>
      <c r="AQ48" s="169"/>
      <c r="AR48" s="168"/>
    </row>
    <row r="49" spans="1:44" ht="13.5" customHeight="1" x14ac:dyDescent="0.15">
      <c r="A49" s="10"/>
      <c r="AK49" s="158"/>
      <c r="AL49" s="160"/>
      <c r="AM49" s="1091" t="s">
        <v>450</v>
      </c>
      <c r="AN49" s="1093" t="s">
        <v>449</v>
      </c>
      <c r="AO49" s="1094"/>
      <c r="AP49" s="1094"/>
      <c r="AQ49" s="1094"/>
      <c r="AR49" s="1095"/>
    </row>
    <row r="50" spans="1:44" ht="13.5" x14ac:dyDescent="0.15">
      <c r="A50" s="10"/>
      <c r="AK50" s="167"/>
      <c r="AL50" s="166"/>
      <c r="AM50" s="1092"/>
      <c r="AN50" s="165" t="s">
        <v>448</v>
      </c>
      <c r="AO50" s="164" t="s">
        <v>447</v>
      </c>
      <c r="AP50" s="163" t="s">
        <v>446</v>
      </c>
      <c r="AQ50" s="162" t="s">
        <v>445</v>
      </c>
      <c r="AR50" s="161" t="s">
        <v>444</v>
      </c>
    </row>
    <row r="51" spans="1:44" ht="13.5" x14ac:dyDescent="0.15">
      <c r="A51" s="10"/>
      <c r="AK51" s="158" t="s">
        <v>443</v>
      </c>
      <c r="AL51" s="160"/>
      <c r="AM51" s="156">
        <v>233286</v>
      </c>
      <c r="AN51" s="155">
        <v>84432</v>
      </c>
      <c r="AO51" s="154">
        <v>-38.4</v>
      </c>
      <c r="AP51" s="153">
        <v>268375</v>
      </c>
      <c r="AQ51" s="159">
        <v>-1.2</v>
      </c>
      <c r="AR51" s="151">
        <v>-37.200000000000003</v>
      </c>
    </row>
    <row r="52" spans="1:44" ht="13.5" x14ac:dyDescent="0.15">
      <c r="A52" s="10"/>
      <c r="AK52" s="150"/>
      <c r="AL52" s="149" t="s">
        <v>437</v>
      </c>
      <c r="AM52" s="148">
        <v>147290</v>
      </c>
      <c r="AN52" s="147">
        <v>53308</v>
      </c>
      <c r="AO52" s="146">
        <v>-53.8</v>
      </c>
      <c r="AP52" s="145">
        <v>119602</v>
      </c>
      <c r="AQ52" s="144">
        <v>1.5</v>
      </c>
      <c r="AR52" s="143">
        <v>-55.3</v>
      </c>
    </row>
    <row r="53" spans="1:44" ht="13.5" x14ac:dyDescent="0.15">
      <c r="A53" s="10"/>
      <c r="AK53" s="158" t="s">
        <v>442</v>
      </c>
      <c r="AL53" s="160"/>
      <c r="AM53" s="156">
        <v>261847</v>
      </c>
      <c r="AN53" s="155">
        <v>97450</v>
      </c>
      <c r="AO53" s="154">
        <v>15.4</v>
      </c>
      <c r="AP53" s="153">
        <v>301035</v>
      </c>
      <c r="AQ53" s="159">
        <v>12.2</v>
      </c>
      <c r="AR53" s="151">
        <v>3.2</v>
      </c>
    </row>
    <row r="54" spans="1:44" ht="13.5" x14ac:dyDescent="0.15">
      <c r="A54" s="10"/>
      <c r="AK54" s="150"/>
      <c r="AL54" s="149" t="s">
        <v>437</v>
      </c>
      <c r="AM54" s="148">
        <v>203708</v>
      </c>
      <c r="AN54" s="147">
        <v>75812</v>
      </c>
      <c r="AO54" s="146">
        <v>42.2</v>
      </c>
      <c r="AP54" s="145">
        <v>154376</v>
      </c>
      <c r="AQ54" s="144">
        <v>29.1</v>
      </c>
      <c r="AR54" s="143">
        <v>13.1</v>
      </c>
    </row>
    <row r="55" spans="1:44" ht="13.5" x14ac:dyDescent="0.15">
      <c r="A55" s="10"/>
      <c r="AK55" s="158" t="s">
        <v>441</v>
      </c>
      <c r="AL55" s="160"/>
      <c r="AM55" s="156">
        <v>323339</v>
      </c>
      <c r="AN55" s="155">
        <v>122107</v>
      </c>
      <c r="AO55" s="154">
        <v>25.3</v>
      </c>
      <c r="AP55" s="153">
        <v>277467</v>
      </c>
      <c r="AQ55" s="159">
        <v>-7.8</v>
      </c>
      <c r="AR55" s="151">
        <v>33.1</v>
      </c>
    </row>
    <row r="56" spans="1:44" ht="13.5" x14ac:dyDescent="0.15">
      <c r="A56" s="10"/>
      <c r="AK56" s="150"/>
      <c r="AL56" s="149" t="s">
        <v>437</v>
      </c>
      <c r="AM56" s="148">
        <v>217247</v>
      </c>
      <c r="AN56" s="147">
        <v>82042</v>
      </c>
      <c r="AO56" s="146">
        <v>8.1999999999999993</v>
      </c>
      <c r="AP56" s="145">
        <v>128378</v>
      </c>
      <c r="AQ56" s="144">
        <v>-16.8</v>
      </c>
      <c r="AR56" s="143">
        <v>25</v>
      </c>
    </row>
    <row r="57" spans="1:44" ht="13.5" x14ac:dyDescent="0.15">
      <c r="A57" s="10"/>
      <c r="AK57" s="158" t="s">
        <v>440</v>
      </c>
      <c r="AL57" s="160"/>
      <c r="AM57" s="156">
        <v>266656</v>
      </c>
      <c r="AN57" s="155">
        <v>103315</v>
      </c>
      <c r="AO57" s="154">
        <v>-15.4</v>
      </c>
      <c r="AP57" s="153">
        <v>282256</v>
      </c>
      <c r="AQ57" s="159">
        <v>1.7</v>
      </c>
      <c r="AR57" s="151">
        <v>-17.100000000000001</v>
      </c>
    </row>
    <row r="58" spans="1:44" ht="13.5" x14ac:dyDescent="0.15">
      <c r="A58" s="10"/>
      <c r="AK58" s="150"/>
      <c r="AL58" s="149" t="s">
        <v>437</v>
      </c>
      <c r="AM58" s="148">
        <v>243250</v>
      </c>
      <c r="AN58" s="147">
        <v>94246</v>
      </c>
      <c r="AO58" s="146">
        <v>14.9</v>
      </c>
      <c r="AP58" s="145">
        <v>145453</v>
      </c>
      <c r="AQ58" s="144">
        <v>13.3</v>
      </c>
      <c r="AR58" s="143">
        <v>1.6</v>
      </c>
    </row>
    <row r="59" spans="1:44" ht="13.5" x14ac:dyDescent="0.15">
      <c r="A59" s="10"/>
      <c r="AK59" s="158" t="s">
        <v>439</v>
      </c>
      <c r="AL59" s="160"/>
      <c r="AM59" s="156">
        <v>482137</v>
      </c>
      <c r="AN59" s="155">
        <v>193241</v>
      </c>
      <c r="AO59" s="154">
        <v>87</v>
      </c>
      <c r="AP59" s="153">
        <v>295341</v>
      </c>
      <c r="AQ59" s="159">
        <v>4.5999999999999996</v>
      </c>
      <c r="AR59" s="151">
        <v>82.4</v>
      </c>
    </row>
    <row r="60" spans="1:44" ht="13.5" x14ac:dyDescent="0.15">
      <c r="A60" s="10"/>
      <c r="AK60" s="150"/>
      <c r="AL60" s="149" t="s">
        <v>437</v>
      </c>
      <c r="AM60" s="148">
        <v>408318</v>
      </c>
      <c r="AN60" s="147">
        <v>163655</v>
      </c>
      <c r="AO60" s="146">
        <v>73.599999999999994</v>
      </c>
      <c r="AP60" s="145">
        <v>137402</v>
      </c>
      <c r="AQ60" s="144">
        <v>-5.5</v>
      </c>
      <c r="AR60" s="143">
        <v>79.099999999999994</v>
      </c>
    </row>
    <row r="61" spans="1:44" ht="13.5" x14ac:dyDescent="0.15">
      <c r="A61" s="10"/>
      <c r="AK61" s="158" t="s">
        <v>438</v>
      </c>
      <c r="AL61" s="157"/>
      <c r="AM61" s="156">
        <v>313453</v>
      </c>
      <c r="AN61" s="155">
        <v>120109</v>
      </c>
      <c r="AO61" s="154">
        <v>14.8</v>
      </c>
      <c r="AP61" s="153">
        <v>284895</v>
      </c>
      <c r="AQ61" s="152">
        <v>1.9</v>
      </c>
      <c r="AR61" s="151">
        <v>12.9</v>
      </c>
    </row>
    <row r="62" spans="1:44" ht="13.5" x14ac:dyDescent="0.15">
      <c r="A62" s="10"/>
      <c r="AK62" s="150"/>
      <c r="AL62" s="149" t="s">
        <v>437</v>
      </c>
      <c r="AM62" s="148">
        <v>243963</v>
      </c>
      <c r="AN62" s="147">
        <v>93813</v>
      </c>
      <c r="AO62" s="146">
        <v>17</v>
      </c>
      <c r="AP62" s="145">
        <v>137042</v>
      </c>
      <c r="AQ62" s="144">
        <v>4.3</v>
      </c>
      <c r="AR62" s="143">
        <v>12.7</v>
      </c>
    </row>
    <row r="63" spans="1:44" ht="13.5" x14ac:dyDescent="0.15">
      <c r="A63" s="10"/>
    </row>
    <row r="64" spans="1:44" ht="13.5" x14ac:dyDescent="0.15">
      <c r="A64" s="10"/>
    </row>
    <row r="65" spans="1:46" ht="13.5" x14ac:dyDescent="0.15">
      <c r="A65" s="10"/>
    </row>
    <row r="66" spans="1:46" ht="13.5"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68" spans="1:46" ht="13.5" hidden="1" customHeight="1" x14ac:dyDescent="0.15"/>
    <row r="69" spans="1:46" ht="13.5" hidden="1" customHeight="1" x14ac:dyDescent="0.15"/>
    <row r="70" spans="1:46" ht="13.5" hidden="1" x14ac:dyDescent="0.15"/>
    <row r="71" spans="1:46" ht="13.5" hidden="1" x14ac:dyDescent="0.15"/>
    <row r="72" spans="1:46" ht="13.5" hidden="1" x14ac:dyDescent="0.15"/>
    <row r="73" spans="1:46" ht="13.5" hidden="1" x14ac:dyDescent="0.15"/>
  </sheetData>
  <sheetProtection algorithmName="SHA-512" hashValue="uDTrRwgy5sOngyKBXKh4JIz25ZILMOWMcUPJs5Qf/gS9ekn8xUVqsDzJNIiHM1Unw3Nofhjeo4BPSF3/UyWRMw==" saltValue="bSG43cLkk4nrzn4V211Q4w==" spinCount="100000" sheet="1" objects="1" scenarios="1"/>
  <mergeCells count="25">
    <mergeCell ref="AK13:AN13"/>
    <mergeCell ref="AK14:AN14"/>
    <mergeCell ref="AK15:AN15"/>
    <mergeCell ref="AK16:AN16"/>
    <mergeCell ref="AO7:AO8"/>
    <mergeCell ref="AK9:AN9"/>
    <mergeCell ref="AK10:AN10"/>
    <mergeCell ref="AK11:AN11"/>
    <mergeCell ref="AK12:AN12"/>
    <mergeCell ref="AK21:AN21"/>
    <mergeCell ref="AK22:AN22"/>
    <mergeCell ref="AM49:AM50"/>
    <mergeCell ref="AN49:AR49"/>
    <mergeCell ref="AO30:AO31"/>
    <mergeCell ref="AK32:AN32"/>
    <mergeCell ref="AK33:AN33"/>
    <mergeCell ref="AK34:AN34"/>
    <mergeCell ref="AK35:AN35"/>
    <mergeCell ref="AK36:AN36"/>
    <mergeCell ref="A26:AS2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1D2F0-192E-491C-9D70-C30C48177052}">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Ibn2oAKUrU3JjH/NMAu1Rh34efN9vYivXc2MN92veXTgfJ9jbDITdpBLZJG/7CBEbAATM3weZA2z92JmqEOTA==" saltValue="1Gi1cktYqujP94+I6oia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55960-C4A4-4024-84BE-07FEA254396F}">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waKQ7cJ101OKBwWkoruGhx6bajuiYWTmMHDLsZadrAvEcnKUzgkK7LCZBVesB8RIWJnV8eh3uQV+taitFRrQTw==" saltValue="3kPOsxWxnYs+syYqFvjK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C975C-5DAB-4831-AD35-6E254BCFC6B0}">
  <sheetPr>
    <pageSetUpPr fitToPage="1"/>
  </sheetPr>
  <dimension ref="B1:J50"/>
  <sheetViews>
    <sheetView showGridLines="0" zoomScaleSheetLayoutView="100" workbookViewId="0"/>
  </sheetViews>
  <sheetFormatPr defaultColWidth="0" defaultRowHeight="0" customHeight="1" zeroHeight="1" x14ac:dyDescent="0.15"/>
  <cols>
    <col min="1" max="1" width="8.25" style="39" customWidth="1"/>
    <col min="2" max="16" width="14.625" style="39" customWidth="1"/>
    <col min="17" max="16384" width="0" style="39" hidden="1"/>
  </cols>
  <sheetData>
    <row r="1" s="39" customFormat="1" ht="16.5" customHeight="1" x14ac:dyDescent="0.15"/>
    <row r="2" s="39" customFormat="1" ht="16.5" customHeight="1" x14ac:dyDescent="0.15"/>
    <row r="3" s="39" customFormat="1" ht="16.5" customHeight="1" x14ac:dyDescent="0.15"/>
    <row r="4" s="39" customFormat="1" ht="16.5" customHeight="1" x14ac:dyDescent="0.15"/>
    <row r="5" s="39" customFormat="1" ht="16.5" customHeight="1" x14ac:dyDescent="0.15"/>
    <row r="6" s="39" customFormat="1" ht="16.5" customHeight="1" x14ac:dyDescent="0.15"/>
    <row r="7" s="39" customFormat="1" ht="16.5" customHeight="1" x14ac:dyDescent="0.15"/>
    <row r="8" s="39" customFormat="1" ht="16.5" customHeight="1" x14ac:dyDescent="0.15"/>
    <row r="9" s="39" customFormat="1" ht="16.5" customHeight="1" x14ac:dyDescent="0.15"/>
    <row r="10" s="39" customFormat="1" ht="16.5" customHeight="1" x14ac:dyDescent="0.15"/>
    <row r="11" s="39" customFormat="1" ht="16.5" customHeight="1" x14ac:dyDescent="0.15"/>
    <row r="12" s="39" customFormat="1" ht="16.5" customHeight="1" x14ac:dyDescent="0.15"/>
    <row r="13" s="39" customFormat="1" ht="16.5" customHeight="1" x14ac:dyDescent="0.15"/>
    <row r="14" s="39" customFormat="1" ht="16.5" customHeight="1" x14ac:dyDescent="0.15"/>
    <row r="15" s="39" customFormat="1" ht="16.5" customHeight="1" x14ac:dyDescent="0.15"/>
    <row r="16" s="39" customFormat="1" ht="16.5" customHeight="1" x14ac:dyDescent="0.15"/>
    <row r="17" s="39" customFormat="1" ht="16.5" customHeight="1" x14ac:dyDescent="0.15"/>
    <row r="18" s="39" customFormat="1" ht="16.5" customHeight="1" x14ac:dyDescent="0.15"/>
    <row r="19" s="39" customFormat="1" ht="16.5" customHeight="1" x14ac:dyDescent="0.15"/>
    <row r="20" s="39" customFormat="1" ht="16.5" customHeight="1" x14ac:dyDescent="0.15"/>
    <row r="21" s="39" customFormat="1" ht="16.5" customHeight="1" x14ac:dyDescent="0.15"/>
    <row r="22" s="39" customFormat="1" ht="16.5" customHeight="1" x14ac:dyDescent="0.15"/>
    <row r="23" s="39" customFormat="1" ht="16.5" customHeight="1" x14ac:dyDescent="0.15"/>
    <row r="24" s="39" customFormat="1" ht="16.5" customHeight="1" x14ac:dyDescent="0.15"/>
    <row r="25" s="39" customFormat="1" ht="16.5" customHeight="1" x14ac:dyDescent="0.15"/>
    <row r="26" s="39" customFormat="1" ht="16.5" customHeight="1" x14ac:dyDescent="0.15"/>
    <row r="27" s="39" customFormat="1" ht="16.5" customHeight="1" x14ac:dyDescent="0.15"/>
    <row r="28" s="39" customFormat="1" ht="16.5" customHeight="1" x14ac:dyDescent="0.15"/>
    <row r="29" s="39" customFormat="1" ht="16.5" customHeight="1" x14ac:dyDescent="0.15"/>
    <row r="30" s="39" customFormat="1" ht="16.5" customHeight="1" x14ac:dyDescent="0.15"/>
    <row r="31" s="39" customFormat="1" ht="16.5" customHeight="1" x14ac:dyDescent="0.15"/>
    <row r="32" s="39"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63"/>
      <c r="C45" s="63"/>
      <c r="D45" s="63"/>
      <c r="E45" s="63"/>
      <c r="F45" s="63"/>
      <c r="G45" s="63"/>
      <c r="H45" s="63"/>
      <c r="I45" s="63"/>
      <c r="J45" s="238" t="s">
        <v>490</v>
      </c>
    </row>
    <row r="46" spans="2:10" ht="29.25" customHeight="1" thickBot="1" x14ac:dyDescent="0.25">
      <c r="B46" s="237" t="s">
        <v>26</v>
      </c>
      <c r="C46" s="236"/>
      <c r="D46" s="236"/>
      <c r="E46" s="235" t="s">
        <v>25</v>
      </c>
      <c r="F46" s="234" t="s">
        <v>3</v>
      </c>
      <c r="G46" s="233" t="s">
        <v>4</v>
      </c>
      <c r="H46" s="233" t="s">
        <v>5</v>
      </c>
      <c r="I46" s="233" t="s">
        <v>6</v>
      </c>
      <c r="J46" s="232" t="s">
        <v>7</v>
      </c>
    </row>
    <row r="47" spans="2:10" ht="57.75" customHeight="1" x14ac:dyDescent="0.15">
      <c r="B47" s="231"/>
      <c r="C47" s="1114" t="s">
        <v>489</v>
      </c>
      <c r="D47" s="1114"/>
      <c r="E47" s="1115"/>
      <c r="F47" s="230">
        <v>88.66</v>
      </c>
      <c r="G47" s="229">
        <v>87.04</v>
      </c>
      <c r="H47" s="229">
        <v>83.3</v>
      </c>
      <c r="I47" s="229">
        <v>87.94</v>
      </c>
      <c r="J47" s="228">
        <v>91.43</v>
      </c>
    </row>
    <row r="48" spans="2:10" ht="57.75" customHeight="1" x14ac:dyDescent="0.15">
      <c r="B48" s="227"/>
      <c r="C48" s="1116" t="s">
        <v>488</v>
      </c>
      <c r="D48" s="1116"/>
      <c r="E48" s="1117"/>
      <c r="F48" s="226">
        <v>2.65</v>
      </c>
      <c r="G48" s="225">
        <v>4.78</v>
      </c>
      <c r="H48" s="225">
        <v>2.62</v>
      </c>
      <c r="I48" s="225">
        <v>4.78</v>
      </c>
      <c r="J48" s="224">
        <v>3.7</v>
      </c>
    </row>
    <row r="49" spans="2:10" ht="57.75" customHeight="1" thickBot="1" x14ac:dyDescent="0.2">
      <c r="B49" s="223"/>
      <c r="C49" s="1118" t="s">
        <v>487</v>
      </c>
      <c r="D49" s="1118"/>
      <c r="E49" s="1119"/>
      <c r="F49" s="222">
        <v>2.99</v>
      </c>
      <c r="G49" s="221">
        <v>3.11</v>
      </c>
      <c r="H49" s="221" t="s">
        <v>486</v>
      </c>
      <c r="I49" s="221">
        <v>2.1</v>
      </c>
      <c r="J49" s="220" t="s">
        <v>485</v>
      </c>
    </row>
    <row r="50" spans="2:10" ht="13.5" x14ac:dyDescent="0.15"/>
  </sheetData>
  <sheetProtection algorithmName="SHA-512" hashValue="Ivdp1aLHOO/tUi0068nSy8PFuE0b/dvkAe6U4CaMKzvEoffsY6MIusIpVWd84ZvXcjdNaPzuwkAIc5KCSdz0XQ==" saltValue="r0JuSl7iMStXg12vB8hb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総務課企画財政班</cp:lastModifiedBy>
  <cp:lastPrinted>2025-09-15T23:09:43Z</cp:lastPrinted>
  <dcterms:created xsi:type="dcterms:W3CDTF">2025-07-24T09:40:19Z</dcterms:created>
  <dcterms:modified xsi:type="dcterms:W3CDTF">2025-10-09T02:28:45Z</dcterms:modified>
  <cp:category/>
</cp:coreProperties>
</file>