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to\Desktop\書式まとめ\◎財政その他関連\H31\7月 平成29年度財政状況資料集（2回目）の作成及び提出について\提出（1回目との結合後）\"/>
    </mc:Choice>
  </mc:AlternateContent>
  <bookViews>
    <workbookView xWindow="0" yWindow="0" windowWidth="15360" windowHeight="7635" tabRatio="8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<sst xmlns="http://schemas.openxmlformats.org/spreadsheetml/2006/main" count="1153" uniqueCount="582">
  <si>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</si>
  <si>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</si>
  <si>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</si>
  <si>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</si>
  <si>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</si>
  <si>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</si>
  <si>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</si>
  <si>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</si>
  <si>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</si>
  <si>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</si>
  <si>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</si>
  <si>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</si>
  <si>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</si>
  <si>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</si>
  <si>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</si>
  <si>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</si>
  <si>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</si>
  <si>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</si>
  <si>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</si>
  <si>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</si>
  <si>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</si>
  <si>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</si>
  <si>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</si>
  <si>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</si>
  <si>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</si>
  <si>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</si>
  <si>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</si>
  <si>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</si>
  <si>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</si>
  <si>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</si>
  <si>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</si>
  <si>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</si>
  <si>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</si>
  <si>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</si>
  <si>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</si>
  <si>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</si>
  <si>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</si>
  <si>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</si>
  <si>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</si>
  <si>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</si>
  <si>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</si>
  <si>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</si>
  <si>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</si>
  <si>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</si>
  <si>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</si>
  <si>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</si>
  <si>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</si>
  <si>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</si>
  <si>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</si>
  <si>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</si>
  <si>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</si>
  <si>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</si>
  <si>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</si>
  <si>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</si>
  <si>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</si>
  <si>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</si>
  <si>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</si>
  <si>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</si>
  <si>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</si>
  <si>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</si>
  <si>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</si>
  <si>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</si>
  <si>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</si>
  <si>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</si>
  <si>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</si>
  <si>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</si>
  <si>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</si>
  <si>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</si>
  <si>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</si>
  <si>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</si>
  <si>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</si>
  <si>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</si>
  <si>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</si>
  <si>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</si>
  <si>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</si>
  <si>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</si>
  <si>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</si>
  <si>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</si>
  <si>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</si>
  <si>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</si>
  <si>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</si>
  <si>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</si>
  <si>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</si>
  <si>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</si>
  <si>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</si>
  <si>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</si>
  <si>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</si>
  <si>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</si>
  <si>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</si>
  <si>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</si>
  <si>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</si>
  <si>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</si>
  <si>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</si>
  <si>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</si>
  <si>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</si>
  <si>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</si>
  <si>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</si>
  <si>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</si>
  <si>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</si>
  <si>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</si>
  <si>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</si>
  <si>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</si>
  <si>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</si>
  <si>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</si>
  <si>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</si>
  <si>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</si>
  <si>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</si>
  <si>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</si>
  <si>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</si>
  <si>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</si>
  <si>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</si>
  <si>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</si>
  <si>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</si>
  <si>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</si>
  <si>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</si>
  <si>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</si>
  <si>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</si>
  <si>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</si>
  <si>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</si>
  <si>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</si>
  <si>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</si>
  <si>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</si>
  <si>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</si>
  <si>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</si>
  <si>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</si>
  <si>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</si>
  <si>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</si>
  <si>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</si>
  <si>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</si>
  <si>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</si>
  <si>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</si>
  <si>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</si>
  <si>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</si>
  <si>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</si>
  <si>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</si>
  <si>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</si>
  <si>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</si>
  <si>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</si>
  <si>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</si>
  <si>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</si>
  <si>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</si>
  <si>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</si>
  <si>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</si>
  <si>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</si>
  <si>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</si>
  <si>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</si>
  <si>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</si>
  <si>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</si>
  <si>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</si>
  <si>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</si>
  <si>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</si>
  <si>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</si>
  <si>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</si>
  <si>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</si>
  <si>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</si>
  <si>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</si>
  <si>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</si>
  <si>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</si>
  <si>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</si>
  <si>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</si>
  <si>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</si>
  <si>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</si>
  <si>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</si>
  <si>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</si>
  <si>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</si>
  <si>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</si>
  <si>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</si>
  <si>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</si>
  <si>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</si>
  <si>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</si>
  <si>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</si>
  <si>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</si>
  <si>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</si>
  <si>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</si>
  <si>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</si>
  <si>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</si>
  <si>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</si>
  <si>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</si>
  <si>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</si>
  <si>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</si>
  <si>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</si>
  <si>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</si>
  <si>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</si>
  <si>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</si>
  <si>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</si>
  <si>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</si>
  <si>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</si>
  <si>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</si>
  <si>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</si>
  <si>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</si>
  <si>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</si>
  <si>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</si>
  <si>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</si>
  <si>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</si>
  <si>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</si>
  <si>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</si>
  <si>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</si>
  <si>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</si>
  <si>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</si>
  <si>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</si>
  <si>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</si>
  <si>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</si>
  <si>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</si>
  <si>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</si>
  <si>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</si>
  <si>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</si>
  <si>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</si>
  <si>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</si>
  <si>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</si>
  <si>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</si>
  <si>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</si>
  <si>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</si>
  <si>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青森県蓬田村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</si>
  <si>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</si>
  <si>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</si>
  <si>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</si>
  <si>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</si>
  <si>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</si>
  <si>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</si>
  <si>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</si>
  <si>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</si>
  <si>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</si>
  <si>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</si>
  <si>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</si>
  <si>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</si>
  <si>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</si>
  <si>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</si>
  <si>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</si>
  <si>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</si>
  <si>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</si>
  <si>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</si>
  <si>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</si>
  <si>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</si>
  <si>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</si>
  <si>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</si>
  <si>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</si>
  <si>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</si>
  <si>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</si>
  <si>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</si>
  <si>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</si>
  <si>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</si>
  <si>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</si>
  <si>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</si>
  <si>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</si>
  <si>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</si>
  <si>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</si>
  <si>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</si>
  <si>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</si>
  <si>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</si>
  <si>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</si>
  <si>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</si>
  <si>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</si>
  <si>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</si>
  <si>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</si>
  <si>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</si>
  <si>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</si>
  <si>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</si>
  <si>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</si>
  <si>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</si>
  <si>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</si>
  <si>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</si>
  <si>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</si>
  <si>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</si>
  <si>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</si>
  <si>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</si>
  <si>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</si>
  <si>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</si>
  <si>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</si>
  <si>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</si>
  <si>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</si>
  <si>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</si>
  <si>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</si>
  <si>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</si>
  <si>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</si>
  <si>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</si>
  <si>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</si>
  <si>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</si>
  <si>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</si>
  <si>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</si>
  <si>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</si>
  <si>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</si>
  <si>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</si>
  <si>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</si>
  <si>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</si>
  <si>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</si>
  <si>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</si>
  <si>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</si>
  <si>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</si>
  <si>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</si>
  <si>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</si>
  <si>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</si>
  <si>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</si>
  <si>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</si>
  <si>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</si>
  <si>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</si>
  <si>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</si>
  <si>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</si>
  <si>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</si>
  <si>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</si>
  <si>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</si>
  <si>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</si>
  <si>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</si>
  <si>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</si>
  <si>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</si>
  <si>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</si>
  <si>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</si>
  <si>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</si>
  <si>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</si>
  <si>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</si>
  <si>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</si>
  <si>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</si>
  <si>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</si>
  <si>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</si>
  <si>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</si>
  <si>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</si>
  <si>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</si>
  <si>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</si>
  <si>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</si>
  <si>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</si>
  <si>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</si>
  <si>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</si>
  <si>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</si>
  <si>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</si>
  <si>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</si>
  <si>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</si>
  <si>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</si>
  <si>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</si>
  <si>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</si>
  <si>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</si>
  <si>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</si>
  <si>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</si>
  <si>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</si>
  <si>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</si>
  <si>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</si>
  <si>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</si>
  <si>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</si>
  <si>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</si>
  <si>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</si>
  <si>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</si>
  <si>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</si>
  <si>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</si>
  <si>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</si>
  <si>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</si>
  <si>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</si>
  <si>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</si>
  <si>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</si>
  <si>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</si>
  <si>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</si>
  <si>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</si>
  <si>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</si>
  <si>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</si>
  <si>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</si>
  <si>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</si>
  <si>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</si>
  <si>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</si>
  <si>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</si>
  <si>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</si>
  <si>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</si>
  <si>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</si>
  <si>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</si>
  <si>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</si>
  <si>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</si>
  <si>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</si>
  <si>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青森県蓬田村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</si>
  <si>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</si>
  <si>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</si>
  <si>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</si>
  <si>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</si>
  <si>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</si>
  <si>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</si>
  <si>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</si>
  <si>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</si>
  <si>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</si>
  <si>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</si>
  <si>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</si>
  <si>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</si>
  <si>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</si>
  <si>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</si>
  <si>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</si>
  <si>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</si>
  <si>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</si>
  <si>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</si>
  <si>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</si>
  <si>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</si>
  <si>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</si>
  <si>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</si>
  <si>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</si>
  <si>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</si>
  <si>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</si>
  <si>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</si>
  <si>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</si>
  <si>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</si>
  <si>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</si>
  <si>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</si>
  <si>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</si>
  <si>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</si>
  <si>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</si>
  <si>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</si>
  <si>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</si>
  <si>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</si>
  <si>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</si>
  <si>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</si>
  <si>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</si>
  <si>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</si>
  <si>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</si>
  <si>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</si>
  <si>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</si>
  <si>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</si>
  <si>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</si>
  <si>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</si>
  <si>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</si>
  <si>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</si>
  <si>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</si>
  <si>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</si>
  <si>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</si>
  <si>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</si>
  <si>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</si>
  <si>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</si>
  <si>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</si>
  <si>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</si>
  <si>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</si>
  <si>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</si>
  <si>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</si>
  <si>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</si>
  <si>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</si>
  <si>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</si>
  <si>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</si>
  <si>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</si>
  <si>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</si>
  <si>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</si>
  <si>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</si>
  <si>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</si>
  <si>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</si>
  <si>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</si>
  <si>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</si>
  <si>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</si>
  <si>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</si>
  <si>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</si>
  <si>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</si>
  <si>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</si>
  <si>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</si>
  <si>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</si>
  <si>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</si>
  <si>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</si>
  <si>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</si>
  <si>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</si>
  <si>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</si>
  <si>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</si>
  <si>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</si>
  <si>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</si>
  <si>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</si>
  <si>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</si>
  <si>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</si>
  <si>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</si>
  <si>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</si>
  <si>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</si>
  <si>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</si>
  <si>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</si>
  <si>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</si>
  <si>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</si>
  <si>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</si>
  <si>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</si>
  <si>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</si>
  <si>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</si>
  <si>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</si>
  <si>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</si>
  <si>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</si>
  <si>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</si>
  <si>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</si>
  <si>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</si>
  <si>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</si>
  <si>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</si>
  <si>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</si>
  <si>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</si>
  <si>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</si>
  <si>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</si>
  <si>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</si>
  <si>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</si>
  <si>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</si>
  <si>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</si>
  <si>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</si>
  <si>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</si>
  <si>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</si>
  <si>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</si>
  <si>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</si>
  <si>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</si>
  <si>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</si>
  <si>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</si>
  <si>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</si>
  <si>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</si>
  <si>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</si>
  <si>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</si>
  <si>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</si>
  <si>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</si>
  <si>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</si>
  <si>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</si>
  <si>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</si>
  <si>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</si>
  <si>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</si>
  <si>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</si>
  <si>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</si>
  <si>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</si>
  <si>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</si>
  <si>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</si>
  <si>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</si>
  <si>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</si>
  <si>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</si>
  <si>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</si>
  <si>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</si>
  <si>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</si>
  <si>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</si>
  <si>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</si>
  <si>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</si>
  <si>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</si>
  <si>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</si>
  <si>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</si>
  <si>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</si>
  <si>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</si>
  <si>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</si>
  <si>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</si>
  <si>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</si>
  <si>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</si>
  <si>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</si>
  <si>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</si>
  <si>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</si>
  <si>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</si>
  <si>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</si>
  <si>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</si>
  <si>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</si>
  <si>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</si>
  <si>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</si>
  <si>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</si>
  <si>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</si>
  <si>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</si>
  <si>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</si>
  <si>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</si>
  <si>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</si>
  <si>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</si>
  <si>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</si>
  <si>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</si>
  <si>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</si>
  <si>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</si>
  <si>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</si>
  <si>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</si>
  <si>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</si>
  <si>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</si>
  <si>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</si>
  <si>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</si>
  <si>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</si>
  <si>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蓬田村宅地造成事業特別会計</t>
  </si>
  <si>
    <t>蓬田村国民健康保険特別会計</t>
  </si>
  <si>
    <t>蓬田村介護保険特別会計</t>
  </si>
  <si>
    <t>蓬田村簡易水道事業特別会計</t>
  </si>
  <si>
    <t>蓬田村後期高齢者医療特別会計</t>
  </si>
  <si>
    <t>蓬田村学校給食センター特別会計</t>
  </si>
  <si>
    <t>その他会計（赤字）</t>
  </si>
  <si>
    <t>その他会計（黒字）</t>
  </si>
  <si>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</si>
  <si>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</si>
  <si>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</si>
  <si>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</si>
  <si>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</si>
  <si>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</si>
  <si>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</si>
  <si>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</si>
  <si>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11"/>
  </si>
  <si>
    <t>地域福祉基金</t>
    <phoneticPr fontId="11"/>
  </si>
  <si>
    <t>教育施設整備基金</t>
    <phoneticPr fontId="11"/>
  </si>
  <si>
    <t>産業振興基金</t>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</si>
  <si>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</si>
  <si>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</si>
  <si>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</si>
  <si>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</si>
  <si>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</si>
  <si>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</si>
  <si>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蓬田小学校建設事業債平成16年度同意分の償還終了等により、全体的な償還額が減ってきていることと、償還金に充当可能な基金残高の積立による増等が、比率改善の大きな要因である。
　そのため、平成24年度までは将来負担比率と実質公債費比率共に類似団体を上回っていたが、平成25年度以降は類似団体を下回り、以後年々低下し続けている。今後も事業を厳選し、起債の新規発行を抑制することで、健全な財政運営に努める。</t>
    <rPh sb="6" eb="8">
      <t>ヒリツ</t>
    </rPh>
    <rPh sb="14" eb="16">
      <t>ヨモギタ</t>
    </rPh>
    <rPh sb="16" eb="19">
      <t>ショウガッコウ</t>
    </rPh>
    <rPh sb="19" eb="21">
      <t>ケンセツ</t>
    </rPh>
    <rPh sb="21" eb="23">
      <t>ジギョウ</t>
    </rPh>
    <rPh sb="23" eb="24">
      <t>サイ</t>
    </rPh>
    <rPh sb="24" eb="26">
      <t>ヘイセイ</t>
    </rPh>
    <rPh sb="28" eb="30">
      <t>ネンド</t>
    </rPh>
    <rPh sb="30" eb="32">
      <t>ドウイ</t>
    </rPh>
    <rPh sb="32" eb="33">
      <t>ブン</t>
    </rPh>
    <rPh sb="34" eb="36">
      <t>ショウカン</t>
    </rPh>
    <rPh sb="36" eb="38">
      <t>シュウリョウ</t>
    </rPh>
    <rPh sb="38" eb="39">
      <t>トウ</t>
    </rPh>
    <rPh sb="150" eb="152">
      <t>イコウ</t>
    </rPh>
    <rPh sb="185" eb="187">
      <t>キサイ</t>
    </rPh>
    <rPh sb="188" eb="190">
      <t>シンキ</t>
    </rPh>
    <rPh sb="190" eb="192">
      <t>ハッコウ</t>
    </rPh>
    <rPh sb="193" eb="195">
      <t>ヨクセイ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</si>
  <si>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</si>
  <si>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</si>
  <si>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</si>
  <si>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平成29年度の将来負担比率はマイナスとなっており、類似団体同様、健全な状態と言える。今後も償還金に充当可能な基金残高の確保や、事業を精査し起債の新規発行を抑制することで、比率の維持に努める。
　一方、有形固定資産減価償却率は類似団体よりも高く、上昇傾向にある。村の公共施設等総合管理計画では、令和7年度末には81.8％、令和17年度末には95.7％まで減価償却が進行する見込であり、対策が必要な状況である。そのため、今後は蓬田診療所の改修や、蓬田村除雪機械格納庫の新設等、老朽化対策に積極的に取り組んでいく。</t>
    <rPh sb="172" eb="174">
      <t>レイワ</t>
    </rPh>
    <rPh sb="186" eb="188">
      <t>レイワ</t>
    </rPh>
    <rPh sb="239" eb="242">
      <t>シンリョウジョ</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</si>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</sst>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B98E-4580-9A38-A8C9F6114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127990</c:v>
                </c:pt>
                <c:pt idx="1">
                  <c:v>202258</c:v>
                </c:pt>
                <c:pt idx="2">
                  <c:v>181481</c:v>
                </c:pt>
                <c:pt idx="3">
                  <c:v>137356</c:v>
                </c:pt>
                <c:pt idx="4">
                  <c:v>156322</c:v>
                </c:pt>
              </c:numCache>
            </c:numRef>
          </c:val>
          <c:smooth val="0"/>
          <c:extLst xmlns:c16r2="http://schemas.microsoft.com/office/drawing/2015/06/chart">
            <c:ext xmlns:c16="http://schemas.microsoft.com/office/drawing/2014/chart" uri="{C3380CC4-5D6E-409C-BE32-E72D297353CC}">
              <c16:uniqueId val="{00000001-B98E-4580-9A38-A8C9F6114E81}"/>
            </c:ext>
          </c:extLst>
        </c:ser>
        <c:dLbls>
          <c:showLegendKey val="0"/>
          <c:showVal val="0"/>
          <c:showCatName val="0"/>
          <c:showSerName val="0"/>
          <c:showPercent val="0"/>
          <c:showBubbleSize val="0"/>
        </c:dLbls>
        <c:marker val="1"/>
        <c:smooth val="0"/>
        <c:axId val="148635776"/>
        <c:axId val="148636168"/>
      </c:lineChart>
      <c:catAx>
        <c:axId val="14863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36168"/>
        <c:crosses val="autoZero"/>
        <c:auto val="1"/>
        <c:lblAlgn val="ctr"/>
        <c:lblOffset val="100"/>
        <c:tickLblSkip val="1"/>
        <c:tickMarkSkip val="1"/>
        <c:noMultiLvlLbl val="0"/>
      </c:catAx>
      <c:valAx>
        <c:axId val="1486361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3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c:v>
                </c:pt>
                <c:pt idx="1">
                  <c:v>4.08</c:v>
                </c:pt>
                <c:pt idx="2">
                  <c:v>4.5999999999999996</c:v>
                </c:pt>
                <c:pt idx="3">
                  <c:v>2.71</c:v>
                </c:pt>
                <c:pt idx="4">
                  <c:v>1.82</c:v>
                </c:pt>
              </c:numCache>
            </c:numRef>
          </c:val>
          <c:extLst xmlns:c16r2="http://schemas.microsoft.com/office/drawing/2015/06/chart">
            <c:ext xmlns:c16="http://schemas.microsoft.com/office/drawing/2014/chart" uri="{C3380CC4-5D6E-409C-BE32-E72D297353CC}">
              <c16:uniqueId val="{00000000-8693-4B48-A7DE-9485FB32C5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33.479999999999997</c:v>
                </c:pt>
                <c:pt idx="1">
                  <c:v>41.21</c:v>
                </c:pt>
                <c:pt idx="2">
                  <c:v>53.24</c:v>
                </c:pt>
                <c:pt idx="3">
                  <c:v>68.150000000000006</c:v>
                </c:pt>
                <c:pt idx="4">
                  <c:v>78.3</c:v>
                </c:pt>
              </c:numCache>
            </c:numRef>
          </c:val>
          <c:extLst xmlns:c16r2="http://schemas.microsoft.com/office/drawing/2015/06/chart">
            <c:ext xmlns:c16="http://schemas.microsoft.com/office/drawing/2014/chart" uri="{C3380CC4-5D6E-409C-BE32-E72D297353CC}">
              <c16:uniqueId val="{00000001-8693-4B48-A7DE-9485FB32C524}"/>
            </c:ext>
          </c:extLst>
        </c:ser>
        <c:dLbls>
          <c:showLegendKey val="0"/>
          <c:showVal val="0"/>
          <c:showCatName val="0"/>
          <c:showSerName val="0"/>
          <c:showPercent val="0"/>
          <c:showBubbleSize val="0"/>
        </c:dLbls>
        <c:gapWidth val="250"/>
        <c:overlap val="100"/>
        <c:axId val="148636952"/>
        <c:axId val="14863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8.82</c:v>
                </c:pt>
                <c:pt idx="2">
                  <c:v>10.92</c:v>
                </c:pt>
                <c:pt idx="3">
                  <c:v>7.57</c:v>
                </c:pt>
                <c:pt idx="4">
                  <c:v>5.03</c:v>
                </c:pt>
              </c:numCache>
            </c:numRef>
          </c:val>
          <c:smooth val="0"/>
          <c:extLst xmlns:c16r2="http://schemas.microsoft.com/office/drawing/2015/06/chart">
            <c:ext xmlns:c16="http://schemas.microsoft.com/office/drawing/2014/chart" uri="{C3380CC4-5D6E-409C-BE32-E72D297353CC}">
              <c16:uniqueId val="{00000002-8693-4B48-A7DE-9485FB32C524}"/>
            </c:ext>
          </c:extLst>
        </c:ser>
        <c:dLbls>
          <c:showLegendKey val="0"/>
          <c:showVal val="0"/>
          <c:showCatName val="0"/>
          <c:showSerName val="0"/>
          <c:showPercent val="0"/>
          <c:showBubbleSize val="0"/>
        </c:dLbls>
        <c:marker val="1"/>
        <c:smooth val="0"/>
        <c:axId val="148636952"/>
        <c:axId val="148637344"/>
      </c:lineChart>
      <c:catAx>
        <c:axId val="14863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637344"/>
        <c:crosses val="autoZero"/>
        <c:auto val="1"/>
        <c:lblAlgn val="ctr"/>
        <c:lblOffset val="100"/>
        <c:tickLblSkip val="1"/>
        <c:tickMarkSkip val="1"/>
        <c:noMultiLvlLbl val="0"/>
      </c:catAx>
      <c:valAx>
        <c:axId val="14863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99-4E09-B24B-2596843BC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99-4E09-B24B-2596843BCA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199-4E09-B24B-2596843BCA57}"/>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199-4E09-B24B-2596843BCA57}"/>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199-4E09-B24B-2596843BCA57}"/>
            </c:ext>
          </c:extLst>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7199-4E09-B24B-2596843BCA57}"/>
            </c:ext>
          </c:extLst>
        </c:ser>
        <c:ser>
          <c:idx val="6"/>
          <c:order val="6"/>
          <c:tx>
            <c:strRef>
              <c:f>データシート!$A$33</c:f>
              <c:strCache>
                <c:ptCount val="1"/>
                <c:pt idx="0">
                  <c:v>蓬田村介護保険特別会計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0.72</c:v>
                </c:pt>
                <c:pt idx="2">
                  <c:v>#N/A</c:v>
                </c:pt>
                <c:pt idx="3">
                  <c:v>0.06</c:v>
                </c:pt>
                <c:pt idx="4">
                  <c:v>#N/A</c:v>
                </c:pt>
                <c:pt idx="5">
                  <c:v>7.0000000000000007E-2</c:v>
                </c:pt>
                <c:pt idx="6">
                  <c:v>#N/A</c:v>
                </c:pt>
                <c:pt idx="7">
                  <c:v>1.1499999999999999</c:v>
                </c:pt>
                <c:pt idx="8">
                  <c:v>#N/A</c:v>
                </c:pt>
                <c:pt idx="9">
                  <c:v>0.03</c:v>
                </c:pt>
              </c:numCache>
            </c:numRef>
          </c:val>
          <c:extLst xmlns:c16r2="http://schemas.microsoft.com/office/drawing/2015/06/chart">
            <c:ext xmlns:c16="http://schemas.microsoft.com/office/drawing/2014/chart" uri="{C3380CC4-5D6E-409C-BE32-E72D297353CC}">
              <c16:uniqueId val="{00000006-7199-4E09-B24B-2596843BCA57}"/>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#N/A</c:v>
                </c:pt>
                <c:pt idx="3">
                  <c:v>0.16</c:v>
                </c:pt>
                <c:pt idx="4">
                  <c:v>#N/A</c:v>
                </c:pt>
                <c:pt idx="5">
                  <c:v>0.03</c:v>
                </c:pt>
                <c:pt idx="6">
                  <c:v>#N/A</c:v>
                </c:pt>
                <c:pt idx="7">
                  <c:v>0.18</c:v>
                </c:pt>
                <c:pt idx="8">
                  <c:v>#N/A</c:v>
                </c:pt>
                <c:pt idx="9">
                  <c:v>0.12</c:v>
                </c:pt>
              </c:numCache>
            </c:numRef>
          </c:val>
          <c:extLst xmlns:c16r2="http://schemas.microsoft.com/office/drawing/2015/06/chart">
            <c:ext xmlns:c16="http://schemas.microsoft.com/office/drawing/2014/chart" uri="{C3380CC4-5D6E-409C-BE32-E72D297353CC}">
              <c16:uniqueId val="{00000007-7199-4E09-B24B-2596843BCA57}"/>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0.82</c:v>
                </c:pt>
                <c:pt idx="2">
                  <c:v>#N/A</c:v>
                </c:pt>
                <c:pt idx="3">
                  <c:v>0.61</c:v>
                </c:pt>
                <c:pt idx="4">
                  <c:v>#N/A</c:v>
                </c:pt>
                <c:pt idx="5">
                  <c:v>0.59</c:v>
                </c:pt>
                <c:pt idx="6">
                  <c:v>#N/A</c:v>
                </c:pt>
                <c:pt idx="7">
                  <c:v>0.37</c:v>
                </c:pt>
                <c:pt idx="8">
                  <c:v>#N/A</c:v>
                </c:pt>
                <c:pt idx="9">
                  <c:v>0.38</c:v>
                </c:pt>
              </c:numCache>
            </c:numRef>
          </c:val>
          <c:extLst xmlns:c16r2="http://schemas.microsoft.com/office/drawing/2015/06/chart">
            <c:ext xmlns:c16="http://schemas.microsoft.com/office/drawing/2014/chart" uri="{C3380CC4-5D6E-409C-BE32-E72D297353CC}">
              <c16:uniqueId val="{00000008-7199-4E09-B24B-2596843BCA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c:v>
                </c:pt>
                <c:pt idx="2">
                  <c:v>#N/A</c:v>
                </c:pt>
                <c:pt idx="3">
                  <c:v>4.08</c:v>
                </c:pt>
                <c:pt idx="4">
                  <c:v>#N/A</c:v>
                </c:pt>
                <c:pt idx="5">
                  <c:v>4.59</c:v>
                </c:pt>
                <c:pt idx="6">
                  <c:v>#N/A</c:v>
                </c:pt>
                <c:pt idx="7">
                  <c:v>2.7</c:v>
                </c:pt>
                <c:pt idx="8">
                  <c:v>#N/A</c:v>
                </c:pt>
                <c:pt idx="9">
                  <c:v>1.81</c:v>
                </c:pt>
              </c:numCache>
            </c:numRef>
          </c:val>
          <c:extLst xmlns:c16r2="http://schemas.microsoft.com/office/drawing/2015/06/chart">
            <c:ext xmlns:c16="http://schemas.microsoft.com/office/drawing/2014/chart" uri="{C3380CC4-5D6E-409C-BE32-E72D297353CC}">
              <c16:uniqueId val="{00000009-7199-4E09-B24B-2596843BCA57}"/>
            </c:ext>
          </c:extLst>
        </c:ser>
        <c:dLbls>
          <c:showLegendKey val="0"/>
          <c:showVal val="0"/>
          <c:showCatName val="0"/>
          <c:showSerName val="0"/>
          <c:showPercent val="0"/>
          <c:showBubbleSize val="0"/>
        </c:dLbls>
        <c:gapWidth val="150"/>
        <c:overlap val="100"/>
        <c:axId val="148638128"/>
        <c:axId val="148638520"/>
      </c:barChart>
      <c:catAx>
        <c:axId val="14863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38520"/>
        <c:crosses val="autoZero"/>
        <c:auto val="1"/>
        <c:lblAlgn val="ctr"/>
        <c:lblOffset val="100"/>
        <c:tickLblSkip val="1"/>
        <c:tickMarkSkip val="1"/>
        <c:noMultiLvlLbl val="0"/>
      </c:catAx>
      <c:valAx>
        <c:axId val="14863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249</c:v>
                </c:pt>
                <c:pt idx="5">
                  <c:v>222</c:v>
                </c:pt>
                <c:pt idx="8">
                  <c:v>204</c:v>
                </c:pt>
                <c:pt idx="11">
                  <c:v>200</c:v>
                </c:pt>
                <c:pt idx="14">
                  <c:v>188</c:v>
                </c:pt>
              </c:numCache>
            </c:numRef>
          </c:val>
          <c:extLst xmlns:c16r2="http://schemas.microsoft.com/office/drawing/2015/06/chart">
            <c:ext xmlns:c16="http://schemas.microsoft.com/office/drawing/2014/chart" uri="{C3380CC4-5D6E-409C-BE32-E72D297353CC}">
              <c16:uniqueId val="{00000000-3E6F-4515-B1D8-CDBC8E3749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6F-4515-B1D8-CDBC8E3749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2-3E6F-4515-B1D8-CDBC8E3749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c:v>
                </c:pt>
                <c:pt idx="6">
                  <c:v>3</c:v>
                </c:pt>
                <c:pt idx="9">
                  <c:v>5</c:v>
                </c:pt>
                <c:pt idx="12">
                  <c:v>6</c:v>
                </c:pt>
              </c:numCache>
            </c:numRef>
          </c:val>
          <c:extLst xmlns:c16r2="http://schemas.microsoft.com/office/drawing/2015/06/chart">
            <c:ext xmlns:c16="http://schemas.microsoft.com/office/drawing/2014/chart" uri="{C3380CC4-5D6E-409C-BE32-E72D297353CC}">
              <c16:uniqueId val="{00000003-3E6F-4515-B1D8-CDBC8E3749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48</c:v>
                </c:pt>
                <c:pt idx="6">
                  <c:v>49</c:v>
                </c:pt>
                <c:pt idx="9">
                  <c:v>43</c:v>
                </c:pt>
                <c:pt idx="12">
                  <c:v>45</c:v>
                </c:pt>
              </c:numCache>
            </c:numRef>
          </c:val>
          <c:extLst xmlns:c16r2="http://schemas.microsoft.com/office/drawing/2015/06/chart">
            <c:ext xmlns:c16="http://schemas.microsoft.com/office/drawing/2014/chart" uri="{C3380CC4-5D6E-409C-BE32-E72D297353CC}">
              <c16:uniqueId val="{00000004-3E6F-4515-B1D8-CDBC8E3749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6F-4515-B1D8-CDBC8E3749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6F-4515-B1D8-CDBC8E3749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250</c:v>
                </c:pt>
                <c:pt idx="3">
                  <c:v>225</c:v>
                </c:pt>
                <c:pt idx="6">
                  <c:v>191</c:v>
                </c:pt>
                <c:pt idx="9">
                  <c:v>180</c:v>
                </c:pt>
                <c:pt idx="12">
                  <c:v>160</c:v>
                </c:pt>
              </c:numCache>
            </c:numRef>
          </c:val>
          <c:extLst xmlns:c16r2="http://schemas.microsoft.com/office/drawing/2015/06/chart">
            <c:ext xmlns:c16="http://schemas.microsoft.com/office/drawing/2014/chart" uri="{C3380CC4-5D6E-409C-BE32-E72D297353CC}">
              <c16:uniqueId val="{00000007-3E6F-4515-B1D8-CDBC8E374903}"/>
            </c:ext>
          </c:extLst>
        </c:ser>
        <c:dLbls>
          <c:showLegendKey val="0"/>
          <c:showVal val="0"/>
          <c:showCatName val="0"/>
          <c:showSerName val="0"/>
          <c:showPercent val="0"/>
          <c:showBubbleSize val="0"/>
        </c:dLbls>
        <c:gapWidth val="100"/>
        <c:overlap val="100"/>
        <c:axId val="196605624"/>
        <c:axId val="19660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c:v>
                </c:pt>
                <c:pt idx="2">
                  <c:v>#N/A</c:v>
                </c:pt>
                <c:pt idx="3">
                  <c:v>#N/A</c:v>
                </c:pt>
                <c:pt idx="4">
                  <c:v>54</c:v>
                </c:pt>
                <c:pt idx="5">
                  <c:v>#N/A</c:v>
                </c:pt>
                <c:pt idx="6">
                  <c:v>#N/A</c:v>
                </c:pt>
                <c:pt idx="7">
                  <c:v>41</c:v>
                </c:pt>
                <c:pt idx="8">
                  <c:v>#N/A</c:v>
                </c:pt>
                <c:pt idx="9">
                  <c:v>#N/A</c:v>
                </c:pt>
                <c:pt idx="10">
                  <c:v>28</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3E6F-4515-B1D8-CDBC8E374903}"/>
            </c:ext>
          </c:extLst>
        </c:ser>
        <c:dLbls>
          <c:showLegendKey val="0"/>
          <c:showVal val="0"/>
          <c:showCatName val="0"/>
          <c:showSerName val="0"/>
          <c:showPercent val="0"/>
          <c:showBubbleSize val="0"/>
        </c:dLbls>
        <c:marker val="1"/>
        <c:smooth val="0"/>
        <c:axId val="196605624"/>
        <c:axId val="196606016"/>
      </c:lineChart>
      <c:catAx>
        <c:axId val="19660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606016"/>
        <c:crosses val="autoZero"/>
        <c:auto val="1"/>
        <c:lblAlgn val="ctr"/>
        <c:lblOffset val="100"/>
        <c:tickLblSkip val="1"/>
        <c:tickMarkSkip val="1"/>
        <c:noMultiLvlLbl val="0"/>
      </c:catAx>
      <c:valAx>
        <c:axId val="1966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0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1947</c:v>
                </c:pt>
                <c:pt idx="5">
                  <c:v>1977</c:v>
                </c:pt>
                <c:pt idx="8">
                  <c:v>1933</c:v>
                </c:pt>
                <c:pt idx="11">
                  <c:v>1810</c:v>
                </c:pt>
                <c:pt idx="14">
                  <c:v>1797</c:v>
                </c:pt>
              </c:numCache>
            </c:numRef>
          </c:val>
          <c:extLst xmlns:c16r2="http://schemas.microsoft.com/office/drawing/2015/06/chart">
            <c:ext xmlns:c16="http://schemas.microsoft.com/office/drawing/2014/chart" uri="{C3380CC4-5D6E-409C-BE32-E72D297353CC}">
              <c16:uniqueId val="{00000000-B103-4C86-AA18-C812774C9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103-4C86-AA18-C812774C9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1452</c:v>
                </c:pt>
                <c:pt idx="5">
                  <c:v>1518</c:v>
                </c:pt>
                <c:pt idx="8">
                  <c:v>1774</c:v>
                </c:pt>
                <c:pt idx="11">
                  <c:v>1955</c:v>
                </c:pt>
                <c:pt idx="14">
                  <c:v>2188</c:v>
                </c:pt>
              </c:numCache>
            </c:numRef>
          </c:val>
          <c:extLst xmlns:c16r2="http://schemas.microsoft.com/office/drawing/2015/06/chart">
            <c:ext xmlns:c16="http://schemas.microsoft.com/office/drawing/2014/chart" uri="{C3380CC4-5D6E-409C-BE32-E72D297353CC}">
              <c16:uniqueId val="{00000002-B103-4C86-AA18-C812774C9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03-4C86-AA18-C812774C9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03-4C86-AA18-C812774C9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03-4C86-AA18-C812774C9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593</c:v>
                </c:pt>
                <c:pt idx="3">
                  <c:v>483</c:v>
                </c:pt>
                <c:pt idx="6">
                  <c:v>423</c:v>
                </c:pt>
                <c:pt idx="9">
                  <c:v>407</c:v>
                </c:pt>
                <c:pt idx="12">
                  <c:v>371</c:v>
                </c:pt>
              </c:numCache>
            </c:numRef>
          </c:val>
          <c:extLst xmlns:c16r2="http://schemas.microsoft.com/office/drawing/2015/06/chart">
            <c:ext xmlns:c16="http://schemas.microsoft.com/office/drawing/2014/chart" uri="{C3380CC4-5D6E-409C-BE32-E72D297353CC}">
              <c16:uniqueId val="{00000006-B103-4C86-AA18-C812774C9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51</c:v>
                </c:pt>
                <c:pt idx="6">
                  <c:v>49</c:v>
                </c:pt>
                <c:pt idx="9">
                  <c:v>45</c:v>
                </c:pt>
                <c:pt idx="12">
                  <c:v>41</c:v>
                </c:pt>
              </c:numCache>
            </c:numRef>
          </c:val>
          <c:extLst xmlns:c16r2="http://schemas.microsoft.com/office/drawing/2015/06/chart">
            <c:ext xmlns:c16="http://schemas.microsoft.com/office/drawing/2014/chart" uri="{C3380CC4-5D6E-409C-BE32-E72D297353CC}">
              <c16:uniqueId val="{00000007-B103-4C86-AA18-C812774C9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c:v>
                </c:pt>
                <c:pt idx="3">
                  <c:v>553</c:v>
                </c:pt>
                <c:pt idx="6">
                  <c:v>551</c:v>
                </c:pt>
                <c:pt idx="9">
                  <c:v>524</c:v>
                </c:pt>
                <c:pt idx="12">
                  <c:v>476</c:v>
                </c:pt>
              </c:numCache>
            </c:numRef>
          </c:val>
          <c:extLst xmlns:c16r2="http://schemas.microsoft.com/office/drawing/2015/06/chart">
            <c:ext xmlns:c16="http://schemas.microsoft.com/office/drawing/2014/chart" uri="{C3380CC4-5D6E-409C-BE32-E72D297353CC}">
              <c16:uniqueId val="{00000008-B103-4C86-AA18-C812774C9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103-4C86-AA18-C812774C9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1802</c:v>
                </c:pt>
                <c:pt idx="3">
                  <c:v>1854</c:v>
                </c:pt>
                <c:pt idx="6">
                  <c:v>1875</c:v>
                </c:pt>
                <c:pt idx="9">
                  <c:v>1784</c:v>
                </c:pt>
                <c:pt idx="12">
                  <c:v>1837</c:v>
                </c:pt>
              </c:numCache>
            </c:numRef>
          </c:val>
          <c:extLst xmlns:c16r2="http://schemas.microsoft.com/office/drawing/2015/06/chart">
            <c:ext xmlns:c16="http://schemas.microsoft.com/office/drawing/2014/chart" uri="{C3380CC4-5D6E-409C-BE32-E72D297353CC}">
              <c16:uniqueId val="{0000000A-B103-4C86-AA18-C812774C91D5}"/>
            </c:ext>
          </c:extLst>
        </c:ser>
        <c:dLbls>
          <c:showLegendKey val="0"/>
          <c:showVal val="0"/>
          <c:showCatName val="0"/>
          <c:showSerName val="0"/>
          <c:showPercent val="0"/>
          <c:showBubbleSize val="0"/>
        </c:dLbls>
        <c:gapWidth val="100"/>
        <c:overlap val="100"/>
        <c:axId val="196608760"/>
        <c:axId val="19660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103-4C86-AA18-C812774C91D5}"/>
            </c:ext>
          </c:extLst>
        </c:ser>
        <c:dLbls>
          <c:showLegendKey val="0"/>
          <c:showVal val="0"/>
          <c:showCatName val="0"/>
          <c:showSerName val="0"/>
          <c:showPercent val="0"/>
          <c:showBubbleSize val="0"/>
        </c:dLbls>
        <c:marker val="1"/>
        <c:smooth val="0"/>
        <c:axId val="196608760"/>
        <c:axId val="196609152"/>
      </c:lineChart>
      <c:catAx>
        <c:axId val="19660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609152"/>
        <c:crosses val="autoZero"/>
        <c:auto val="1"/>
        <c:lblAlgn val="ctr"/>
        <c:lblOffset val="100"/>
        <c:tickLblSkip val="1"/>
        <c:tickMarkSkip val="1"/>
        <c:noMultiLvlLbl val="0"/>
      </c:catAx>
      <c:valAx>
        <c:axId val="1966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0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886</c:v>
                </c:pt>
                <c:pt idx="1">
                  <c:v>1102</c:v>
                </c:pt>
                <c:pt idx="2">
                  <c:v>1224</c:v>
                </c:pt>
              </c:numCache>
            </c:numRef>
          </c:val>
          <c:extLst xmlns:c16r2="http://schemas.microsoft.com/office/drawing/2015/06/chart">
            <c:ext xmlns:c16="http://schemas.microsoft.com/office/drawing/2014/chart" uri="{C3380CC4-5D6E-409C-BE32-E72D297353CC}">
              <c16:uniqueId val="{00000000-2B54-4A5D-BB4D-D95BB0669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c:v>
                </c:pt>
                <c:pt idx="1">
                  <c:v>100</c:v>
                </c:pt>
                <c:pt idx="2">
                  <c:v>105</c:v>
                </c:pt>
              </c:numCache>
            </c:numRef>
          </c:val>
          <c:extLst xmlns:c16r2="http://schemas.microsoft.com/office/drawing/2015/06/chart">
            <c:ext xmlns:c16="http://schemas.microsoft.com/office/drawing/2014/chart" uri="{C3380CC4-5D6E-409C-BE32-E72D297353CC}">
              <c16:uniqueId val="{00000001-2B54-4A5D-BB4D-D95BB0669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c:v>
                </c:pt>
                <c:pt idx="1">
                  <c:v>711</c:v>
                </c:pt>
                <c:pt idx="2">
                  <c:v>764</c:v>
                </c:pt>
              </c:numCache>
            </c:numRef>
          </c:val>
          <c:extLst xmlns:c16r2="http://schemas.microsoft.com/office/drawing/2015/06/chart">
            <c:ext xmlns:c16="http://schemas.microsoft.com/office/drawing/2014/chart" uri="{C3380CC4-5D6E-409C-BE32-E72D297353CC}">
              <c16:uniqueId val="{00000002-2B54-4A5D-BB4D-D95BB0669955}"/>
            </c:ext>
          </c:extLst>
        </c:ser>
        <c:dLbls>
          <c:showLegendKey val="0"/>
          <c:showVal val="0"/>
          <c:showCatName val="0"/>
          <c:showSerName val="0"/>
          <c:showPercent val="0"/>
          <c:showBubbleSize val="0"/>
        </c:dLbls>
        <c:gapWidth val="120"/>
        <c:overlap val="100"/>
        <c:axId val="207056880"/>
        <c:axId val="207057272"/>
      </c:barChart>
      <c:catAx>
        <c:axId val="20705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057272"/>
        <c:crosses val="autoZero"/>
        <c:auto val="1"/>
        <c:lblAlgn val="ctr"/>
        <c:lblOffset val="100"/>
        <c:tickLblSkip val="1"/>
        <c:tickMarkSkip val="1"/>
        <c:noMultiLvlLbl val="0"/>
      </c:catAx>
      <c:valAx>
        <c:axId val="20705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05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AC-4136-AAD4-B1763AB33D2A}"/>
                </c:ext>
                <c:ext xmlns:c15="http://schemas.microsoft.com/office/drawing/2012/chart" uri="{CE6537A1-D6FC-4f65-9D91-7224C49458BB}">
                  <c15:dlblFieldTable>
                    <c15:dlblFTEntry>
                      <c15:txfldGUID>{B56F5942-D7AC-4649-A6E1-B24B9F99579D}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AC-4136-AAD4-B1763AB33D2A}"/>
                </c:ext>
                <c:ext xmlns:c15="http://schemas.microsoft.com/office/drawing/2012/chart" uri="{CE6537A1-D6FC-4f65-9D91-7224C49458BB}">
                  <c15:dlblFieldTable>
                    <c15:dlblFTEntry>
                      <c15:txfldGUID>{7EB1EED6-98C1-45A2-BB80-796989903A03}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AC-4136-AAD4-B1763AB33D2A}"/>
                </c:ext>
                <c:ext xmlns:c15="http://schemas.microsoft.com/office/drawing/2012/chart" uri="{CE6537A1-D6FC-4f65-9D91-7224C49458BB}">
                  <c15:dlblFieldTable>
                    <c15:dlblFTEntry>
                      <c15:txfldGUID>{4739C362-B225-4E0C-A5F6-6870341A4D28}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AC-4136-AAD4-B1763AB33D2A}"/>
                </c:ext>
                <c:ext xmlns:c15="http://schemas.microsoft.com/office/drawing/2012/chart" uri="{CE6537A1-D6FC-4f65-9D91-7224C49458BB}">
                  <c15:dlblFieldTable>
                    <c15:dlblFTEntry>
                      <c15:txfldGUID>{A7566A16-B061-445C-8B5B-1929B44F21F4}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AC-4136-AAD4-B1763AB33D2A}"/>
                </c:ext>
                <c:ext xmlns:c15="http://schemas.microsoft.com/office/drawing/2012/chart" uri="{CE6537A1-D6FC-4f65-9D91-7224C49458BB}">
                  <c15:dlblFieldTable>
                    <c15:dlblFTEntry>
                      <c15:txfldGUID>{4A50EE6A-94CC-4AA7-8118-546830D4ACCB}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AC-4136-AAD4-B1763AB33D2A}"/>
                </c:ext>
                <c:ext xmlns:c15="http://schemas.microsoft.com/office/drawing/2012/chart" uri="{CE6537A1-D6FC-4f65-9D91-7224C49458BB}">
                  <c15:dlblFieldTable>
                    <c15:dlblFTEntry>
                      <c15:txfldGUID>{B7909B95-3516-4A3F-B1B2-7C3BDF42E109}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AC-4136-AAD4-B1763AB33D2A}"/>
                </c:ext>
                <c:ext xmlns:c15="http://schemas.microsoft.com/office/drawing/2012/chart" uri="{CE6537A1-D6FC-4f65-9D91-7224C49458BB}">
                  <c15:dlblFieldTable>
                    <c15:dlblFTEntry>
                      <c15:txfldGUID>{0AB54016-10D7-4045-8E40-71DFE3A2A06F}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AC-4136-AAD4-B1763AB33D2A}"/>
                </c:ext>
                <c:ext xmlns:c15="http://schemas.microsoft.com/office/drawing/2012/chart" uri="{CE6537A1-D6FC-4f65-9D91-7224C49458BB}">
                  <c15:dlblFieldTable>
                    <c15:dlblFTEntry>
                      <c15:txfldGUID>{5103B364-0AEB-43E8-81A0-952CE898FD34}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AC-4136-AAD4-B1763AB33D2A}"/>
                </c:ext>
                <c:ext xmlns:c15="http://schemas.microsoft.com/office/drawing/2012/chart" uri="{CE6537A1-D6FC-4f65-9D91-7224C49458BB}">
                  <c15:dlblFieldTable>
                    <c15:dlblFTEntry>
                      <c15:txfldGUID>{4717A998-FAED-477D-90C4-C7C4A45BE1DE}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60.8</c:v>
                </c:pt>
                <c:pt idx="32">
                  <c:v>62.6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2AC-4136-AAD4-B1763AB33D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AC-4136-AAD4-B1763AB33D2A}"/>
                </c:ext>
                <c:ext xmlns:c15="http://schemas.microsoft.com/office/drawing/2012/chart" uri="{CE6537A1-D6FC-4f65-9D91-7224C49458BB}">
                  <c15:dlblFieldTable>
                    <c15:dlblFTEntry>
                      <c15:txfldGUID>{EC4846C0-029D-4A45-ADAE-F48804F277A5}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AC-4136-AAD4-B1763AB33D2A}"/>
                </c:ext>
                <c:ext xmlns:c15="http://schemas.microsoft.com/office/drawing/2012/chart" uri="{CE6537A1-D6FC-4f65-9D91-7224C49458BB}">
                  <c15:dlblFieldTable>
                    <c15:dlblFTEntry>
                      <c15:txfldGUID>{0DF325E4-5A04-4FA8-960C-0AA1F497E3BA}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AC-4136-AAD4-B1763AB33D2A}"/>
                </c:ext>
                <c:ext xmlns:c15="http://schemas.microsoft.com/office/drawing/2012/chart" uri="{CE6537A1-D6FC-4f65-9D91-7224C49458BB}">
                  <c15:dlblFieldTable>
                    <c15:dlblFTEntry>
                      <c15:txfldGUID>{2AC62501-E502-4CA8-9307-58C700B6FA75}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AC-4136-AAD4-B1763AB33D2A}"/>
                </c:ext>
                <c:ext xmlns:c15="http://schemas.microsoft.com/office/drawing/2012/chart" uri="{CE6537A1-D6FC-4f65-9D91-7224C49458BB}">
                  <c15:dlblFieldTable>
                    <c15:dlblFTEntry>
                      <c15:txfldGUID>{ED2F3CD7-3FE3-4C34-BD6D-5BD61E033CB7}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AC-4136-AAD4-B1763AB33D2A}"/>
                </c:ext>
                <c:ext xmlns:c15="http://schemas.microsoft.com/office/drawing/2012/chart" uri="{CE6537A1-D6FC-4f65-9D91-7224C49458BB}">
                  <c15:dlblFieldTable>
                    <c15:dlblFTEntry>
                      <c15:txfldGUID>{A4951295-656B-44AF-BCC9-594596A809E3}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AC-4136-AAD4-B1763AB33D2A}"/>
                </c:ext>
                <c:ext xmlns:c15="http://schemas.microsoft.com/office/drawing/2012/chart" uri="{CE6537A1-D6FC-4f65-9D91-7224C49458BB}">
                  <c15:dlblFieldTable>
                    <c15:dlblFTEntry>
                      <c15:txfldGUID>{652FA8C1-DB67-4708-B3F6-A575BFBBA355}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AC-4136-AAD4-B1763AB33D2A}"/>
                </c:ext>
                <c:ext xmlns:c15="http://schemas.microsoft.com/office/drawing/2012/chart" uri="{CE6537A1-D6FC-4f65-9D91-7224C49458BB}">
                  <c15:dlblFieldTable>
                    <c15:dlblFTEntry>
                      <c15:txfldGUID>{773A961F-502A-467F-A600-3370DD95BAB1}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AC-4136-AAD4-B1763AB33D2A}"/>
                </c:ext>
                <c:ext xmlns:c15="http://schemas.microsoft.com/office/drawing/2012/chart" uri="{CE6537A1-D6FC-4f65-9D91-7224C49458BB}">
                  <c15:dlblFieldTable>
                    <c15:dlblFTEntry>
                      <c15:txfldGUID>{C2DFE310-8E60-4766-AF9C-DF590D44C04F}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AC-4136-AAD4-B1763AB33D2A}"/>
                </c:ext>
                <c:ext xmlns:c15="http://schemas.microsoft.com/office/drawing/2012/chart" uri="{CE6537A1-D6FC-4f65-9D91-7224C49458BB}">
                  <c15:dlblFieldTable>
                    <c15:dlblFTEntry>
                      <c15:txfldGUID>{FEB0A5FD-25FB-4232-A1F7-6D2C9C1FD24C}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2AC-4136-AAD4-B1763AB33D2A}"/>
            </c:ext>
          </c:extLst>
        </c:ser>
        <c:dLbls>
          <c:showLegendKey val="0"/>
          <c:showVal val="1"/>
          <c:showCatName val="0"/>
          <c:showSerName val="0"/>
          <c:showPercent val="0"/>
          <c:showBubbleSize val="0"/>
        </c:dLbls>
        <c:axId val="196608368"/>
        <c:axId val="196607976"/>
      </c:scatterChart>
      <c:valAx>
        <c:axId val="196608368"/>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07976"/>
        <c:crosses val="autoZero"/>
        <c:crossBetween val="midCat"/>
      </c:valAx>
      <c:valAx>
        <c:axId val="196607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08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EA-47A2-BDF8-7DFA6288AACE}"/>
                </c:ext>
                <c:ext xmlns:c15="http://schemas.microsoft.com/office/drawing/2012/chart" uri="{CE6537A1-D6FC-4f65-9D91-7224C49458BB}">
                  <c15:dlblFieldTable>
                    <c15:dlblFTEntry>
                      <c15:txfldGUID>{BC24D122-3CFF-4851-B36B-274604CCAE7F}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EA-47A2-BDF8-7DFA6288AACE}"/>
                </c:ext>
                <c:ext xmlns:c15="http://schemas.microsoft.com/office/drawing/2012/chart" uri="{CE6537A1-D6FC-4f65-9D91-7224C49458BB}">
                  <c15:dlblFieldTable>
                    <c15:dlblFTEntry>
                      <c15:txfldGUID>{446E6AB7-08DE-4F01-83AB-B8685855319D}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EA-47A2-BDF8-7DFA6288AACE}"/>
                </c:ext>
                <c:ext xmlns:c15="http://schemas.microsoft.com/office/drawing/2012/chart" uri="{CE6537A1-D6FC-4f65-9D91-7224C49458BB}">
                  <c15:dlblFieldTable>
                    <c15:dlblFTEntry>
                      <c15:txfldGUID>{D5E27EF0-30C5-46C4-BDED-03D00979A288}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EA-47A2-BDF8-7DFA6288AACE}"/>
                </c:ext>
                <c:ext xmlns:c15="http://schemas.microsoft.com/office/drawing/2012/chart" uri="{CE6537A1-D6FC-4f65-9D91-7224C49458BB}">
                  <c15:dlblFieldTable>
                    <c15:dlblFTEntry>
                      <c15:txfldGUID>{11826518-C3AA-479E-9D4C-A543F2EEEEE3}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EA-47A2-BDF8-7DFA6288AACE}"/>
                </c:ext>
                <c:ext xmlns:c15="http://schemas.microsoft.com/office/drawing/2012/chart" uri="{CE6537A1-D6FC-4f65-9D91-7224C49458BB}">
                  <c15:dlblFieldTable>
                    <c15:dlblFTEntry>
                      <c15:txfldGUID>{0CD4192F-8114-4631-980C-C7ACD5B0441A}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EA-47A2-BDF8-7DFA6288AACE}"/>
                </c:ext>
                <c:ext xmlns:c15="http://schemas.microsoft.com/office/drawing/2012/chart" uri="{CE6537A1-D6FC-4f65-9D91-7224C49458BB}">
                  <c15:dlblFieldTable>
                    <c15:dlblFTEntry>
                      <c15:txfldGUID>{42E8873D-1A33-475E-A636-98F7B362A297}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EA-47A2-BDF8-7DFA6288AACE}"/>
                </c:ext>
                <c:ext xmlns:c15="http://schemas.microsoft.com/office/drawing/2012/chart" uri="{CE6537A1-D6FC-4f65-9D91-7224C49458BB}">
                  <c15:dlblFieldTable>
                    <c15:dlblFTEntry>
                      <c15:txfldGUID>{8B0CEB26-4B0D-4FB6-9C00-A78A41E43498}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EA-47A2-BDF8-7DFA6288AACE}"/>
                </c:ext>
                <c:ext xmlns:c15="http://schemas.microsoft.com/office/drawing/2012/chart" uri="{CE6537A1-D6FC-4f65-9D91-7224C49458BB}">
                  <c15:dlblFieldTable>
                    <c15:dlblFTEntry>
                      <c15:txfldGUID>{F907A803-3FE4-4C42-990B-CB92D75682F3}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FEA-47A2-BDF8-7DFA6288AACE}"/>
                </c:ext>
                <c:ext xmlns:c15="http://schemas.microsoft.com/office/drawing/2012/chart" uri="{CE6537A1-D6FC-4f65-9D91-7224C49458BB}">
                  <c15:dlblFieldTable>
                    <c15:dlblFTEntry>
                      <c15:txfldGUID>{E816B069-90CD-46BD-98EE-2C1E69955929}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5.6</c:v>
                </c:pt>
                <c:pt idx="16">
                  <c:v>4</c:v>
                </c:pt>
                <c:pt idx="24">
                  <c:v>2.8</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FEA-47A2-BDF8-7DFA6288AA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EA-47A2-BDF8-7DFA6288AACE}"/>
                </c:ext>
                <c:ext xmlns:c15="http://schemas.microsoft.com/office/drawing/2012/chart" uri="{CE6537A1-D6FC-4f65-9D91-7224C49458BB}">
                  <c15:dlblFieldTable>
                    <c15:dlblFTEntry>
                      <c15:txfldGUID>{C1CCB33C-BBD4-440B-AD89-1178916BD0F3}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EA-47A2-BDF8-7DFA6288AACE}"/>
                </c:ext>
                <c:ext xmlns:c15="http://schemas.microsoft.com/office/drawing/2012/chart" uri="{CE6537A1-D6FC-4f65-9D91-7224C49458BB}">
                  <c15:dlblFieldTable>
                    <c15:dlblFTEntry>
                      <c15:txfldGUID>{DFC35A01-C55E-4EF9-BD49-8E9533907B1B}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FEA-47A2-BDF8-7DFA6288AACE}"/>
                </c:ext>
                <c:ext xmlns:c15="http://schemas.microsoft.com/office/drawing/2012/chart" uri="{CE6537A1-D6FC-4f65-9D91-7224C49458BB}">
                  <c15:dlblFieldTable>
                    <c15:dlblFTEntry>
                      <c15:txfldGUID>{F5050CB4-0BE2-44B0-AD15-F9E15D25C375}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EA-47A2-BDF8-7DFA6288AACE}"/>
                </c:ext>
                <c:ext xmlns:c15="http://schemas.microsoft.com/office/drawing/2012/chart" uri="{CE6537A1-D6FC-4f65-9D91-7224C49458BB}">
                  <c15:dlblFieldTable>
                    <c15:dlblFTEntry>
                      <c15:txfldGUID>{22B78E43-F8BC-425E-AEB4-77DB016C14FF}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FEA-47A2-BDF8-7DFA6288AACE}"/>
                </c:ext>
                <c:ext xmlns:c15="http://schemas.microsoft.com/office/drawing/2012/chart" uri="{CE6537A1-D6FC-4f65-9D91-7224C49458BB}">
                  <c15:dlblFieldTable>
                    <c15:dlblFTEntry>
                      <c15:txfldGUID>{FE42826C-2850-4D5A-BB4B-9E21C3D74524}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FEA-47A2-BDF8-7DFA6288AACE}"/>
                </c:ext>
                <c:ext xmlns:c15="http://schemas.microsoft.com/office/drawing/2012/chart" uri="{CE6537A1-D6FC-4f65-9D91-7224C49458BB}">
                  <c15:dlblFieldTable>
                    <c15:dlblFTEntry>
                      <c15:txfldGUID>{8D0AAB6F-DBA7-4DF4-837C-37CF07D007EB}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FEA-47A2-BDF8-7DFA6288AACE}"/>
                </c:ext>
                <c:ext xmlns:c15="http://schemas.microsoft.com/office/drawing/2012/chart" uri="{CE6537A1-D6FC-4f65-9D91-7224C49458BB}">
                  <c15:dlblFieldTable>
                    <c15:dlblFTEntry>
                      <c15:txfldGUID>{C3C89D86-F1DE-4B9D-8108-4DC6FBC97FE6}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FEA-47A2-BDF8-7DFA6288AACE}"/>
                </c:ext>
                <c:ext xmlns:c15="http://schemas.microsoft.com/office/drawing/2012/chart" uri="{CE6537A1-D6FC-4f65-9D91-7224C49458BB}">
                  <c15:dlblFieldTable>
                    <c15:dlblFTEntry>
                      <c15:txfldGUID>{13F72450-E577-40A5-A3CC-A9179479BC10}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FEA-47A2-BDF8-7DFA6288AACE}"/>
                </c:ext>
                <c:ext xmlns:c15="http://schemas.microsoft.com/office/drawing/2012/chart" uri="{CE6537A1-D6FC-4f65-9D91-7224C49458BB}">
                  <c15:dlblFieldTable>
                    <c15:dlblFTEntry>
                      <c15:txfldGUID>{5DC93618-A37D-4DC2-B8EB-95AB950A7E99}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FEA-47A2-BDF8-7DFA6288AACE}"/>
            </c:ext>
          </c:extLst>
        </c:ser>
        <c:dLbls>
          <c:showLegendKey val="0"/>
          <c:showVal val="1"/>
          <c:showCatName val="0"/>
          <c:showSerName val="0"/>
          <c:showPercent val="0"/>
          <c:showBubbleSize val="0"/>
        </c:dLbls>
        <c:axId val="196606800"/>
        <c:axId val="196607192"/>
      </c:scatterChart>
      <c:valAx>
        <c:axId val="19660680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07192"/>
        <c:crosses val="autoZero"/>
        <c:crossBetween val="midCat"/>
      </c:valAx>
      <c:valAx>
        <c:axId val="196607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06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実質公債費比率は</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％であり、前年度比</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ポイントの減となっている。平成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年度から比較すると毎年確実に減少してきている。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今までは平成</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年度実施のライスセンター建設事業や平成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年度実施の蓬田小学校建設事業及び簡易水道事業等の大型建設事業債の元利償還金が比率を上げている要因であったが、平成</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年度以降、償還額が減少</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19,744</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しているため、</a:t>
          </a:r>
          <a:r>
            <a:rPr kumimoji="1" lang="ja-JP" altLang="en-US" sz="1200">
              <a:solidFill>
                <a:schemeClr val="dk1"/>
              </a:solidFill>
              <a:effectLst/>
              <a:latin typeface="+mn-ea"/>
              <a:ea typeface="+mn-ea"/>
              <a:cs typeface="+mn-cs"/>
            </a:rPr>
            <a:t>今後</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年度実施の蓬田村ホタテガイ養殖残渣堆肥化処理施設建設事業</a:t>
          </a:r>
          <a:r>
            <a:rPr kumimoji="1" lang="ja-JP" altLang="en-US" sz="1200">
              <a:solidFill>
                <a:schemeClr val="dk1"/>
              </a:solidFill>
              <a:effectLst/>
              <a:latin typeface="+mn-ea"/>
              <a:ea typeface="+mn-ea"/>
              <a:cs typeface="+mn-cs"/>
            </a:rPr>
            <a:t>債等の元利償還が始まるものの、</a:t>
          </a:r>
          <a:r>
            <a:rPr kumimoji="1" lang="ja-JP" altLang="ja-JP" sz="1200">
              <a:solidFill>
                <a:schemeClr val="dk1"/>
              </a:solidFill>
              <a:effectLst/>
              <a:latin typeface="+mn-ea"/>
              <a:ea typeface="+mn-ea"/>
              <a:cs typeface="+mn-cs"/>
            </a:rPr>
            <a:t>実質公債費比率</a:t>
          </a:r>
          <a:r>
            <a:rPr kumimoji="1" lang="ja-JP" altLang="en-US" sz="1200">
              <a:solidFill>
                <a:schemeClr val="dk1"/>
              </a:solidFill>
              <a:effectLst/>
              <a:latin typeface="+mn-ea"/>
              <a:ea typeface="+mn-ea"/>
              <a:cs typeface="+mn-cs"/>
            </a:rPr>
            <a:t>は現在の水準で推移する見込</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今後も事業内容を精査し、新規発行債を抑制し比率の引き下げに努める。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将来負担比率は</a:t>
          </a:r>
          <a:r>
            <a:rPr kumimoji="1" lang="en-US" altLang="ja-JP" sz="1200">
              <a:solidFill>
                <a:schemeClr val="dk1"/>
              </a:solidFill>
              <a:effectLst/>
              <a:latin typeface="+mn-ea"/>
              <a:ea typeface="+mn-ea"/>
              <a:cs typeface="+mn-cs"/>
            </a:rPr>
            <a:t>0.0%</a:t>
          </a:r>
          <a:r>
            <a:rPr kumimoji="1" lang="ja-JP" altLang="en-US" sz="1200">
              <a:solidFill>
                <a:schemeClr val="dk1"/>
              </a:solidFill>
              <a:effectLst/>
              <a:latin typeface="+mn-ea"/>
              <a:ea typeface="+mn-ea"/>
              <a:cs typeface="+mn-cs"/>
            </a:rPr>
            <a:t>（比率算定式上は</a:t>
          </a:r>
          <a:r>
            <a:rPr kumimoji="1" lang="en-US" altLang="ja-JP" sz="1200">
              <a:solidFill>
                <a:schemeClr val="dk1"/>
              </a:solidFill>
              <a:effectLst/>
              <a:latin typeface="+mn-ea"/>
              <a:ea typeface="+mn-ea"/>
              <a:cs typeface="+mn-cs"/>
            </a:rPr>
            <a:t>-91.6</a:t>
          </a:r>
          <a:r>
            <a:rPr kumimoji="1" lang="ja-JP" altLang="en-US"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20.7</a:t>
          </a:r>
          <a:r>
            <a:rPr kumimoji="1" lang="ja-JP" altLang="en-US" sz="1200">
              <a:solidFill>
                <a:schemeClr val="dk1"/>
              </a:solidFill>
              <a:effectLst/>
              <a:latin typeface="+mn-ea"/>
              <a:ea typeface="+mn-ea"/>
              <a:cs typeface="+mn-cs"/>
            </a:rPr>
            <a:t>％減））と、平成</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年度以降</a:t>
          </a:r>
          <a:r>
            <a:rPr kumimoji="1" lang="ja-JP" altLang="ja-JP" sz="1200">
              <a:solidFill>
                <a:schemeClr val="dk1"/>
              </a:solidFill>
              <a:effectLst/>
              <a:latin typeface="+mn-ea"/>
              <a:ea typeface="+mn-ea"/>
              <a:cs typeface="+mn-cs"/>
            </a:rPr>
            <a:t>早期健全化基準の</a:t>
          </a:r>
          <a:r>
            <a:rPr kumimoji="1" lang="en-US" altLang="ja-JP" sz="1200">
              <a:solidFill>
                <a:schemeClr val="dk1"/>
              </a:solidFill>
              <a:effectLst/>
              <a:latin typeface="+mn-ea"/>
              <a:ea typeface="+mn-ea"/>
              <a:cs typeface="+mn-cs"/>
            </a:rPr>
            <a:t>350.0</a:t>
          </a:r>
          <a:r>
            <a:rPr kumimoji="1" lang="ja-JP" altLang="ja-JP" sz="1200">
              <a:solidFill>
                <a:schemeClr val="dk1"/>
              </a:solidFill>
              <a:effectLst/>
              <a:latin typeface="+mn-ea"/>
              <a:ea typeface="+mn-ea"/>
              <a:cs typeface="+mn-cs"/>
            </a:rPr>
            <a:t>％を大きく下回</a:t>
          </a:r>
          <a:r>
            <a:rPr kumimoji="1" lang="ja-JP" altLang="en-US" sz="1200">
              <a:solidFill>
                <a:schemeClr val="dk1"/>
              </a:solidFill>
              <a:effectLst/>
              <a:latin typeface="+mn-ea"/>
              <a:ea typeface="+mn-ea"/>
              <a:cs typeface="+mn-cs"/>
            </a:rPr>
            <a:t>る数字を維持している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将来負担額の中で</a:t>
          </a:r>
          <a:r>
            <a:rPr kumimoji="1" lang="ja-JP" altLang="en-US" sz="1200">
              <a:solidFill>
                <a:schemeClr val="dk1"/>
              </a:solidFill>
              <a:effectLst/>
              <a:latin typeface="+mn-ea"/>
              <a:ea typeface="+mn-ea"/>
              <a:cs typeface="+mn-cs"/>
            </a:rPr>
            <a:t>大きな割合を占める地方債の現在高は、平成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年度に実施した</a:t>
          </a:r>
          <a:r>
            <a:rPr kumimoji="1" lang="ja-JP" altLang="ja-JP" sz="1200">
              <a:solidFill>
                <a:schemeClr val="dk1"/>
              </a:solidFill>
              <a:effectLst/>
              <a:latin typeface="+mn-ea"/>
              <a:ea typeface="+mn-ea"/>
              <a:cs typeface="+mn-cs"/>
            </a:rPr>
            <a:t>ふれあいセンター改修事業債</a:t>
          </a:r>
          <a:r>
            <a:rPr kumimoji="1" lang="en-US" altLang="ja-JP" sz="1200">
              <a:solidFill>
                <a:schemeClr val="dk1"/>
              </a:solidFill>
              <a:effectLst/>
              <a:latin typeface="+mn-ea"/>
              <a:ea typeface="+mn-ea"/>
              <a:cs typeface="+mn-cs"/>
            </a:rPr>
            <a:t>130,100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や高規格救急自動車整備事業債</a:t>
          </a:r>
          <a:r>
            <a:rPr kumimoji="1" lang="en-US" altLang="ja-JP" sz="1200">
              <a:solidFill>
                <a:schemeClr val="dk1"/>
              </a:solidFill>
              <a:effectLst/>
              <a:latin typeface="+mn-ea"/>
              <a:ea typeface="+mn-ea"/>
              <a:cs typeface="+mn-cs"/>
            </a:rPr>
            <a:t>8,600</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いずれも</a:t>
          </a:r>
          <a:r>
            <a:rPr kumimoji="1" lang="ja-JP" altLang="ja-JP" sz="1200">
              <a:solidFill>
                <a:schemeClr val="dk1"/>
              </a:solidFill>
              <a:effectLst/>
              <a:latin typeface="+mn-ea"/>
              <a:ea typeface="+mn-ea"/>
              <a:cs typeface="+mn-cs"/>
            </a:rPr>
            <a:t>過疎対策事業債）の借入等により増加しているが</a:t>
          </a:r>
          <a:r>
            <a:rPr kumimoji="1" lang="ja-JP" altLang="en-US" sz="1200">
              <a:solidFill>
                <a:schemeClr val="dk1"/>
              </a:solidFill>
              <a:effectLst/>
              <a:latin typeface="+mn-ea"/>
              <a:ea typeface="+mn-ea"/>
              <a:cs typeface="+mn-cs"/>
            </a:rPr>
            <a:t>、公営企業債等繰入見込額（</a:t>
          </a:r>
          <a:r>
            <a:rPr kumimoji="1" lang="ja-JP" altLang="ja-JP" sz="1200">
              <a:solidFill>
                <a:schemeClr val="dk1"/>
              </a:solidFill>
              <a:effectLst/>
              <a:latin typeface="+mn-ea"/>
              <a:ea typeface="+mn-ea"/>
              <a:cs typeface="+mn-cs"/>
            </a:rPr>
            <a:t>簡易水道事業債残高のうち一般会計で負担すべき分</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475,902</a:t>
          </a:r>
          <a:r>
            <a:rPr kumimoji="1" lang="ja-JP" altLang="en-US"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48,420</a:t>
          </a:r>
          <a:r>
            <a:rPr kumimoji="1" lang="ja-JP" altLang="ja-JP" sz="1200">
              <a:solidFill>
                <a:schemeClr val="dk1"/>
              </a:solidFill>
              <a:effectLst/>
              <a:latin typeface="+mn-ea"/>
              <a:ea typeface="+mn-ea"/>
              <a:cs typeface="+mn-cs"/>
            </a:rPr>
            <a:t>千円の減</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については</a:t>
          </a:r>
          <a:r>
            <a:rPr kumimoji="1" lang="ja-JP" altLang="ja-JP" sz="1200">
              <a:solidFill>
                <a:schemeClr val="dk1"/>
              </a:solidFill>
              <a:effectLst/>
              <a:latin typeface="+mn-ea"/>
              <a:ea typeface="+mn-ea"/>
              <a:cs typeface="+mn-cs"/>
            </a:rPr>
            <a:t>、簡易水道事業では今後、大規模な事業を予定していないため、順調に減少</a:t>
          </a:r>
          <a:r>
            <a:rPr kumimoji="1" lang="ja-JP" altLang="en-US" sz="1200">
              <a:solidFill>
                <a:schemeClr val="dk1"/>
              </a:solidFill>
              <a:effectLst/>
              <a:latin typeface="+mn-ea"/>
              <a:ea typeface="+mn-ea"/>
              <a:cs typeface="+mn-cs"/>
            </a:rPr>
            <a:t>していく見込である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また、償還金に充当可能な基金残高</a:t>
          </a:r>
          <a:r>
            <a:rPr kumimoji="1" lang="en-US" altLang="ja-JP" sz="1200">
              <a:solidFill>
                <a:schemeClr val="dk1"/>
              </a:solidFill>
              <a:effectLst/>
              <a:latin typeface="+mn-ea"/>
              <a:ea typeface="+mn-ea"/>
              <a:cs typeface="+mn-cs"/>
            </a:rPr>
            <a:t>2,187,907</a:t>
          </a:r>
          <a:r>
            <a:rPr kumimoji="1" lang="ja-JP" altLang="en-US" sz="1200">
              <a:solidFill>
                <a:schemeClr val="dk1"/>
              </a:solidFill>
              <a:effectLst/>
              <a:latin typeface="+mn-ea"/>
              <a:ea typeface="+mn-ea"/>
              <a:cs typeface="+mn-cs"/>
            </a:rPr>
            <a:t>千円が、</a:t>
          </a:r>
          <a:r>
            <a:rPr kumimoji="1" lang="ja-JP" altLang="ja-JP" sz="1200">
              <a:solidFill>
                <a:schemeClr val="dk1"/>
              </a:solidFill>
              <a:effectLst/>
              <a:latin typeface="+mn-ea"/>
              <a:ea typeface="+mn-ea"/>
              <a:cs typeface="+mn-cs"/>
            </a:rPr>
            <a:t>昨年度と比較して</a:t>
          </a:r>
          <a:r>
            <a:rPr kumimoji="1" lang="en-US" altLang="ja-JP" sz="1200">
              <a:solidFill>
                <a:schemeClr val="dk1"/>
              </a:solidFill>
              <a:effectLst/>
              <a:latin typeface="+mn-ea"/>
              <a:ea typeface="+mn-ea"/>
              <a:cs typeface="+mn-cs"/>
            </a:rPr>
            <a:t>232,496</a:t>
          </a:r>
          <a:r>
            <a:rPr kumimoji="1" lang="ja-JP" altLang="ja-JP" sz="1200">
              <a:solidFill>
                <a:schemeClr val="dk1"/>
              </a:solidFill>
              <a:effectLst/>
              <a:latin typeface="+mn-ea"/>
              <a:ea typeface="+mn-ea"/>
              <a:cs typeface="+mn-cs"/>
            </a:rPr>
            <a:t>千円の増となったことも比率</a:t>
          </a:r>
          <a:r>
            <a:rPr kumimoji="1" lang="ja-JP" altLang="en-US" sz="1200">
              <a:solidFill>
                <a:schemeClr val="dk1"/>
              </a:solidFill>
              <a:effectLst/>
              <a:latin typeface="+mn-ea"/>
              <a:ea typeface="+mn-ea"/>
              <a:cs typeface="+mn-cs"/>
            </a:rPr>
            <a:t>改善の</a:t>
          </a:r>
          <a:r>
            <a:rPr kumimoji="1" lang="ja-JP" altLang="ja-JP" sz="1200">
              <a:solidFill>
                <a:schemeClr val="dk1"/>
              </a:solidFill>
              <a:effectLst/>
              <a:latin typeface="+mn-ea"/>
              <a:ea typeface="+mn-ea"/>
              <a:cs typeface="+mn-cs"/>
            </a:rPr>
            <a:t>要因である。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a:t>
          </a:r>
          <a:r>
            <a:rPr kumimoji="1" lang="ja-JP" altLang="ja-JP" sz="1200">
              <a:solidFill>
                <a:schemeClr val="dk1"/>
              </a:solidFill>
              <a:effectLst/>
              <a:latin typeface="+mn-ea"/>
              <a:ea typeface="+mn-ea"/>
              <a:cs typeface="+mn-cs"/>
            </a:rPr>
            <a:t>普通会計</a:t>
          </a:r>
          <a:r>
            <a:rPr kumimoji="1" lang="ja-JP" altLang="en-US" sz="1200">
              <a:solidFill>
                <a:schemeClr val="dk1"/>
              </a:solidFill>
              <a:effectLst/>
              <a:latin typeface="+mn-ea"/>
              <a:ea typeface="+mn-ea"/>
              <a:cs typeface="+mn-cs"/>
            </a:rPr>
            <a:t>や公営企業会計の</a:t>
          </a:r>
          <a:r>
            <a:rPr kumimoji="1" lang="ja-JP" altLang="ja-JP" sz="1200">
              <a:solidFill>
                <a:schemeClr val="dk1"/>
              </a:solidFill>
              <a:effectLst/>
              <a:latin typeface="+mn-ea"/>
              <a:ea typeface="+mn-ea"/>
              <a:cs typeface="+mn-cs"/>
            </a:rPr>
            <a:t>事業を精査し、できる限り</a:t>
          </a:r>
          <a:r>
            <a:rPr kumimoji="1" lang="ja-JP" altLang="en-US" sz="1200">
              <a:solidFill>
                <a:schemeClr val="dk1"/>
              </a:solidFill>
              <a:effectLst/>
              <a:latin typeface="+mn-ea"/>
              <a:ea typeface="+mn-ea"/>
              <a:cs typeface="+mn-cs"/>
            </a:rPr>
            <a:t>地方債</a:t>
          </a:r>
          <a:r>
            <a:rPr kumimoji="1" lang="ja-JP" altLang="ja-JP" sz="1200">
              <a:solidFill>
                <a:schemeClr val="dk1"/>
              </a:solidFill>
              <a:effectLst/>
              <a:latin typeface="+mn-ea"/>
              <a:ea typeface="+mn-ea"/>
              <a:cs typeface="+mn-cs"/>
            </a:rPr>
            <a:t>の新規発行を抑制</a:t>
          </a:r>
          <a:r>
            <a:rPr kumimoji="1" lang="ja-JP" altLang="en-US" sz="1200">
              <a:solidFill>
                <a:schemeClr val="dk1"/>
              </a:solidFill>
              <a:effectLst/>
              <a:latin typeface="+mn-ea"/>
              <a:ea typeface="+mn-ea"/>
              <a:cs typeface="+mn-cs"/>
            </a:rPr>
            <a:t>することで</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健全な</a:t>
          </a:r>
          <a:r>
            <a:rPr kumimoji="1" lang="ja-JP" altLang="ja-JP" sz="1200">
              <a:solidFill>
                <a:schemeClr val="dk1"/>
              </a:solidFill>
              <a:effectLst/>
              <a:latin typeface="+mn-ea"/>
              <a:ea typeface="+mn-ea"/>
              <a:cs typeface="+mn-cs"/>
            </a:rPr>
            <a:t>比率の維持に努める。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公営住宅建設事業、中学校屋内運動場耐震補強事業、ふるさと総合センター屋根塗装防水改修事業やふれあいセンター配管等改修事業等の普通建設事業への財源として公共用施設整備基金から</a:t>
          </a:r>
          <a:r>
            <a:rPr kumimoji="1" lang="en-US" altLang="ja-JP" sz="1200">
              <a:solidFill>
                <a:schemeClr val="dk1"/>
              </a:solidFill>
              <a:effectLst/>
              <a:latin typeface="+mn-ea"/>
              <a:ea typeface="+mn-ea"/>
              <a:cs typeface="+mn-cs"/>
            </a:rPr>
            <a:t>99,800</a:t>
          </a:r>
          <a:r>
            <a:rPr kumimoji="1" lang="ja-JP" altLang="en-US" sz="1200">
              <a:solidFill>
                <a:schemeClr val="dk1"/>
              </a:solidFill>
              <a:effectLst/>
              <a:latin typeface="+mn-ea"/>
              <a:ea typeface="+mn-ea"/>
              <a:cs typeface="+mn-cs"/>
            </a:rPr>
            <a:t>千円取り崩した一方、</a:t>
          </a:r>
          <a:r>
            <a:rPr kumimoji="1" lang="ja-JP" altLang="ja-JP" sz="1200">
              <a:solidFill>
                <a:schemeClr val="dk1"/>
              </a:solidFill>
              <a:effectLst/>
              <a:latin typeface="+mn-ea"/>
              <a:ea typeface="+mn-ea"/>
              <a:cs typeface="+mn-cs"/>
            </a:rPr>
            <a:t>固定資産税の増等により、</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年度一般会計から</a:t>
          </a:r>
          <a:r>
            <a:rPr kumimoji="1" lang="en-US" altLang="ja-JP" sz="1200">
              <a:solidFill>
                <a:schemeClr val="dk1"/>
              </a:solidFill>
              <a:effectLst/>
              <a:latin typeface="+mn-ea"/>
              <a:ea typeface="+mn-ea"/>
              <a:cs typeface="+mn-cs"/>
            </a:rPr>
            <a:t>245,854</a:t>
          </a:r>
          <a:r>
            <a:rPr kumimoji="1" lang="ja-JP" altLang="en-US" sz="1200">
              <a:solidFill>
                <a:schemeClr val="dk1"/>
              </a:solidFill>
              <a:effectLst/>
              <a:latin typeface="+mn-ea"/>
              <a:ea typeface="+mn-ea"/>
              <a:cs typeface="+mn-cs"/>
            </a:rPr>
            <a:t>千円、前年度決算剰余金から</a:t>
          </a:r>
          <a:r>
            <a:rPr kumimoji="1" lang="en-US" altLang="ja-JP" sz="1200">
              <a:solidFill>
                <a:schemeClr val="dk1"/>
              </a:solidFill>
              <a:effectLst/>
              <a:latin typeface="+mn-ea"/>
              <a:ea typeface="+mn-ea"/>
              <a:cs typeface="+mn-cs"/>
            </a:rPr>
            <a:t>33,000</a:t>
          </a:r>
          <a:r>
            <a:rPr kumimoji="1" lang="ja-JP" altLang="en-US" sz="1200">
              <a:solidFill>
                <a:schemeClr val="dk1"/>
              </a:solidFill>
              <a:effectLst/>
              <a:latin typeface="+mn-ea"/>
              <a:ea typeface="+mn-ea"/>
              <a:cs typeface="+mn-cs"/>
            </a:rPr>
            <a:t>千円（うち同基金へ</a:t>
          </a:r>
          <a:r>
            <a:rPr kumimoji="1" lang="en-US" altLang="ja-JP" sz="1200">
              <a:solidFill>
                <a:schemeClr val="dk1"/>
              </a:solidFill>
              <a:effectLst/>
              <a:latin typeface="+mn-ea"/>
              <a:ea typeface="+mn-ea"/>
              <a:cs typeface="+mn-cs"/>
            </a:rPr>
            <a:t>150,000</a:t>
          </a:r>
          <a:r>
            <a:rPr kumimoji="1" lang="ja-JP" altLang="en-US" sz="1200">
              <a:solidFill>
                <a:schemeClr val="dk1"/>
              </a:solidFill>
              <a:effectLst/>
              <a:latin typeface="+mn-ea"/>
              <a:ea typeface="+mn-ea"/>
              <a:cs typeface="+mn-cs"/>
            </a:rPr>
            <a:t>千円を含む）を積み立てた。基金全体としては</a:t>
          </a:r>
          <a:r>
            <a:rPr kumimoji="1" lang="en-US" altLang="ja-JP" sz="1200">
              <a:solidFill>
                <a:schemeClr val="dk1"/>
              </a:solidFill>
              <a:effectLst/>
              <a:latin typeface="+mn-ea"/>
              <a:ea typeface="+mn-ea"/>
              <a:cs typeface="+mn-cs"/>
            </a:rPr>
            <a:t>179,054</a:t>
          </a:r>
          <a:r>
            <a:rPr kumimoji="1" lang="ja-JP" altLang="en-US" sz="1200">
              <a:solidFill>
                <a:schemeClr val="dk1"/>
              </a:solidFill>
              <a:effectLst/>
              <a:latin typeface="+mn-ea"/>
              <a:ea typeface="+mn-ea"/>
              <a:cs typeface="+mn-cs"/>
            </a:rPr>
            <a:t>千円の増となった。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　基金残高については、短期的には財政調整基金や公共用施設整備基金への積立により増加の予定だが、中長期的には役場庁舎新築計画等、様々な財政需要への対応により、減少または現状維持の見込である。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（基金の使途）</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公共用施設整備基金：大規模な公共施設の建設事業の経費の財源に充てる。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公共用施設整備基金：平成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年度会計内の積立金が</a:t>
          </a:r>
          <a:r>
            <a:rPr kumimoji="1" lang="en-US" altLang="ja-JP" sz="1200">
              <a:solidFill>
                <a:schemeClr val="dk1"/>
              </a:solidFill>
              <a:effectLst/>
              <a:latin typeface="+mn-ea"/>
              <a:ea typeface="+mn-ea"/>
              <a:cs typeface="+mn-cs"/>
            </a:rPr>
            <a:t>150,000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a:t>
          </a:r>
          <a:r>
            <a:rPr lang="ja-JP" altLang="en-US" sz="1200" b="0" i="0" u="none" strike="noStrike" baseline="0" smtClean="0">
              <a:solidFill>
                <a:schemeClr val="dk1"/>
              </a:solidFill>
              <a:latin typeface="+mn-ea"/>
              <a:ea typeface="+mn-ea"/>
              <a:cs typeface="+mn-cs"/>
            </a:rPr>
            <a:t>公営住宅建設事業やふるさと総合センター屋根塗装改修事業等の普通建設事業の財源として一般会計への繰出金が</a:t>
          </a:r>
          <a:r>
            <a:rPr lang="en-US" altLang="ja-JP" sz="1200" b="0" i="0" u="none" strike="noStrike" baseline="0" smtClean="0">
              <a:solidFill>
                <a:schemeClr val="dk1"/>
              </a:solidFill>
              <a:latin typeface="+mn-ea"/>
              <a:ea typeface="+mn-ea"/>
              <a:cs typeface="+mn-cs"/>
            </a:rPr>
            <a:t>99,800</a:t>
          </a:r>
          <a:r>
            <a:rPr lang="ja-JP" altLang="en-US" sz="1200" b="0" i="0" u="none" strike="noStrike" baseline="0" smtClean="0">
              <a:solidFill>
                <a:schemeClr val="dk1"/>
              </a:solidFill>
              <a:latin typeface="+mn-ea"/>
              <a:ea typeface="+mn-ea"/>
              <a:cs typeface="+mn-cs"/>
            </a:rPr>
            <a:t>千円で、年度末残高は</a:t>
          </a:r>
          <a:r>
            <a:rPr lang="en-US" altLang="ja-JP" sz="1200" b="0" i="0" u="none" strike="noStrike" baseline="0" smtClean="0">
              <a:solidFill>
                <a:schemeClr val="dk1"/>
              </a:solidFill>
              <a:latin typeface="+mn-ea"/>
              <a:ea typeface="+mn-ea"/>
              <a:cs typeface="+mn-cs"/>
            </a:rPr>
            <a:t>753,500</a:t>
          </a:r>
          <a:r>
            <a:rPr lang="ja-JP" altLang="en-US" sz="1200" b="0" i="0" u="none" strike="noStrike" baseline="0" smtClean="0">
              <a:solidFill>
                <a:schemeClr val="dk1"/>
              </a:solidFill>
              <a:latin typeface="+mn-ea"/>
              <a:ea typeface="+mn-ea"/>
              <a:cs typeface="+mn-cs"/>
            </a:rPr>
            <a:t>千円であった（</a:t>
          </a:r>
          <a:r>
            <a:rPr lang="en-US" altLang="ja-JP" sz="1200" b="0" i="0" u="none" strike="noStrike" baseline="0" smtClean="0">
              <a:solidFill>
                <a:schemeClr val="dk1"/>
              </a:solidFill>
              <a:latin typeface="+mn-ea"/>
              <a:ea typeface="+mn-ea"/>
              <a:cs typeface="+mn-cs"/>
            </a:rPr>
            <a:t>50,200</a:t>
          </a:r>
          <a:r>
            <a:rPr lang="ja-JP" altLang="en-US" sz="1200" b="0" i="0" u="none" strike="noStrike" baseline="0" smtClean="0">
              <a:solidFill>
                <a:schemeClr val="dk1"/>
              </a:solidFill>
              <a:latin typeface="+mn-ea"/>
              <a:ea typeface="+mn-ea"/>
              <a:cs typeface="+mn-cs"/>
            </a:rPr>
            <a:t>千円の増）</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産業振興基金：</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年度から新設された基金であり、一般会計からの積立金が</a:t>
          </a:r>
          <a:r>
            <a:rPr kumimoji="1" lang="en-US" altLang="ja-JP" sz="1200">
              <a:solidFill>
                <a:schemeClr val="dk1"/>
              </a:solidFill>
              <a:effectLst/>
              <a:latin typeface="+mn-ea"/>
              <a:ea typeface="+mn-ea"/>
              <a:cs typeface="+mn-cs"/>
            </a:rPr>
            <a:t>2,000</a:t>
          </a:r>
          <a:r>
            <a:rPr kumimoji="1" lang="ja-JP" altLang="en-US" sz="1200">
              <a:solidFill>
                <a:schemeClr val="dk1"/>
              </a:solidFill>
              <a:effectLst/>
              <a:latin typeface="+mn-ea"/>
              <a:ea typeface="+mn-ea"/>
              <a:cs typeface="+mn-cs"/>
            </a:rPr>
            <a:t>千円で、年度末残高は</a:t>
          </a:r>
          <a:r>
            <a:rPr kumimoji="1" lang="en-US" altLang="ja-JP" sz="1200">
              <a:solidFill>
                <a:schemeClr val="dk1"/>
              </a:solidFill>
              <a:effectLst/>
              <a:latin typeface="+mn-ea"/>
              <a:ea typeface="+mn-ea"/>
              <a:cs typeface="+mn-cs"/>
            </a:rPr>
            <a:t>2,000</a:t>
          </a:r>
          <a:r>
            <a:rPr kumimoji="1" lang="ja-JP" altLang="en-US" sz="1200">
              <a:solidFill>
                <a:schemeClr val="dk1"/>
              </a:solidFill>
              <a:effectLst/>
              <a:latin typeface="+mn-ea"/>
              <a:ea typeface="+mn-ea"/>
              <a:cs typeface="+mn-cs"/>
            </a:rPr>
            <a:t>千円であった。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公共用施設整備基金：</a:t>
          </a:r>
          <a:r>
            <a:rPr lang="ja-JP" altLang="ja-JP" sz="1200" b="0" i="0" baseline="0">
              <a:solidFill>
                <a:schemeClr val="dk1"/>
              </a:solidFill>
              <a:effectLst/>
              <a:latin typeface="+mn-ea"/>
              <a:ea typeface="+mn-ea"/>
              <a:cs typeface="+mn-cs"/>
            </a:rPr>
            <a:t>役場庁舎の老朽化や耐震性能等により、新築の必要性を議論するなど、今後も様々な財政需要が見込まれることから、</a:t>
          </a:r>
          <a:r>
            <a:rPr lang="ja-JP" altLang="en-US" sz="1200" b="0" i="0" baseline="0">
              <a:solidFill>
                <a:schemeClr val="dk1"/>
              </a:solidFill>
              <a:effectLst/>
              <a:latin typeface="+mn-ea"/>
              <a:ea typeface="+mn-ea"/>
              <a:cs typeface="+mn-cs"/>
            </a:rPr>
            <a:t>一般会計からの積立金の比重を強化することを検討しているため、今後も残高の上昇傾向が見込まれる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産業振興基金：</a:t>
          </a:r>
          <a:r>
            <a:rPr kumimoji="1" lang="ja-JP" altLang="en-US" sz="1200">
              <a:solidFill>
                <a:schemeClr val="dk1"/>
              </a:solidFill>
              <a:effectLst/>
              <a:latin typeface="+mn-ea"/>
              <a:ea typeface="+mn-ea"/>
              <a:cs typeface="+mn-cs"/>
            </a:rPr>
            <a:t>今後はホタテガイ残渣対策事業や玉ねぎの品種改良事業等、村の農漁業の発展に資する事業の財源としての活用が見込まれるが、新設の基金であるため具体的な方向性は現在協議段階であり、今後の積立額は当面現状維持の見込であ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財政調整基金残高については、</a:t>
          </a:r>
          <a:r>
            <a:rPr kumimoji="1" lang="en-US" altLang="ja-JP" sz="1200">
              <a:solidFill>
                <a:schemeClr val="dk1"/>
              </a:solidFill>
              <a:effectLst/>
              <a:latin typeface="+mn-ea"/>
              <a:ea typeface="+mn-ea"/>
              <a:cs typeface="+mn-cs"/>
            </a:rPr>
            <a:t>1,223,743</a:t>
          </a:r>
          <a:r>
            <a:rPr kumimoji="1" lang="ja-JP" altLang="en-US" sz="1200">
              <a:solidFill>
                <a:schemeClr val="dk1"/>
              </a:solidFill>
              <a:effectLst/>
              <a:latin typeface="+mn-ea"/>
              <a:ea typeface="+mn-ea"/>
              <a:cs typeface="+mn-cs"/>
            </a:rPr>
            <a:t>千円と前年度比で</a:t>
          </a:r>
          <a:r>
            <a:rPr kumimoji="1" lang="en-US" altLang="ja-JP" sz="1200">
              <a:solidFill>
                <a:schemeClr val="dk1"/>
              </a:solidFill>
              <a:effectLst/>
              <a:latin typeface="+mn-ea"/>
              <a:ea typeface="+mn-ea"/>
              <a:cs typeface="+mn-cs"/>
            </a:rPr>
            <a:t>121,854</a:t>
          </a:r>
          <a:r>
            <a:rPr kumimoji="1" lang="ja-JP" altLang="en-US" sz="1200">
              <a:solidFill>
                <a:schemeClr val="dk1"/>
              </a:solidFill>
              <a:effectLst/>
              <a:latin typeface="+mn-ea"/>
              <a:ea typeface="+mn-ea"/>
              <a:cs typeface="+mn-cs"/>
            </a:rPr>
            <a:t>千円の増となった。前年度決算剰余金の積立金</a:t>
          </a:r>
          <a:r>
            <a:rPr kumimoji="1" lang="en-US" altLang="ja-JP" sz="1200">
              <a:solidFill>
                <a:schemeClr val="dk1"/>
              </a:solidFill>
              <a:effectLst/>
              <a:latin typeface="+mn-ea"/>
              <a:ea typeface="+mn-ea"/>
              <a:cs typeface="+mn-cs"/>
            </a:rPr>
            <a:t>28,000</a:t>
          </a:r>
          <a:r>
            <a:rPr kumimoji="1" lang="ja-JP" altLang="en-US" sz="1200">
              <a:solidFill>
                <a:schemeClr val="dk1"/>
              </a:solidFill>
              <a:effectLst/>
              <a:latin typeface="+mn-ea"/>
              <a:ea typeface="+mn-ea"/>
              <a:cs typeface="+mn-cs"/>
            </a:rPr>
            <a:t>千円の他、平成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年度会計内の積立金が</a:t>
          </a:r>
          <a:r>
            <a:rPr kumimoji="1" lang="en-US" altLang="ja-JP" sz="1200">
              <a:solidFill>
                <a:schemeClr val="dk1"/>
              </a:solidFill>
              <a:effectLst/>
              <a:latin typeface="+mn-ea"/>
              <a:ea typeface="+mn-ea"/>
              <a:cs typeface="+mn-cs"/>
            </a:rPr>
            <a:t>93,854</a:t>
          </a:r>
          <a:r>
            <a:rPr kumimoji="1" lang="ja-JP" altLang="en-US" sz="1200">
              <a:solidFill>
                <a:schemeClr val="dk1"/>
              </a:solidFill>
              <a:effectLst/>
              <a:latin typeface="+mn-ea"/>
              <a:ea typeface="+mn-ea"/>
              <a:cs typeface="+mn-cs"/>
            </a:rPr>
            <a:t>千円であった。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ea"/>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a:t>
          </a:r>
          <a:r>
            <a:rPr kumimoji="1" lang="ja-JP" altLang="ja-JP" sz="1200" b="0">
              <a:solidFill>
                <a:schemeClr val="dk1"/>
              </a:solidFill>
              <a:effectLst/>
              <a:latin typeface="+mn-ea"/>
              <a:ea typeface="+mn-ea"/>
              <a:cs typeface="+mn-cs"/>
            </a:rPr>
            <a:t>積立</a:t>
          </a:r>
          <a:r>
            <a:rPr kumimoji="1" lang="ja-JP" altLang="en-US" sz="1200" b="0">
              <a:solidFill>
                <a:schemeClr val="dk1"/>
              </a:solidFill>
              <a:effectLst/>
              <a:latin typeface="+mn-ea"/>
              <a:ea typeface="+mn-ea"/>
              <a:cs typeface="+mn-cs"/>
            </a:rPr>
            <a:t>を継続してきた。これからは、地方財政法第７条に則る決算剰余金の積立の他は、今後多額の需要が見込まれる公共用施設整備基金への積立を主とする予定であるため、残高の増加は緩やかになる見込である。</a:t>
          </a:r>
          <a:endParaRPr lang="ja-JP" altLang="ja-JP" sz="1200" b="0">
            <a:effectLst/>
            <a:latin typeface="+mn-ea"/>
            <a:ea typeface="+mn-ea"/>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減債基金</a:t>
          </a:r>
          <a:r>
            <a:rPr kumimoji="1" lang="ja-JP" altLang="ja-JP" sz="1200">
              <a:solidFill>
                <a:schemeClr val="dk1"/>
              </a:solidFill>
              <a:effectLst/>
              <a:latin typeface="+mn-ea"/>
              <a:ea typeface="+mn-ea"/>
              <a:cs typeface="+mn-cs"/>
            </a:rPr>
            <a:t>残高については、</a:t>
          </a:r>
          <a:r>
            <a:rPr kumimoji="1" lang="en-US" altLang="ja-JP" sz="1200">
              <a:solidFill>
                <a:schemeClr val="dk1"/>
              </a:solidFill>
              <a:effectLst/>
              <a:latin typeface="+mn-ea"/>
              <a:ea typeface="+mn-ea"/>
              <a:cs typeface="+mn-cs"/>
            </a:rPr>
            <a:t>105,000</a:t>
          </a:r>
          <a:r>
            <a:rPr kumimoji="1" lang="ja-JP" altLang="ja-JP" sz="1200">
              <a:solidFill>
                <a:schemeClr val="dk1"/>
              </a:solidFill>
              <a:effectLst/>
              <a:latin typeface="+mn-ea"/>
              <a:ea typeface="+mn-ea"/>
              <a:cs typeface="+mn-cs"/>
            </a:rPr>
            <a:t>千円と前年度比で</a:t>
          </a:r>
          <a:r>
            <a:rPr kumimoji="1" lang="en-US" altLang="ja-JP" sz="1200">
              <a:solidFill>
                <a:schemeClr val="dk1"/>
              </a:solidFill>
              <a:effectLst/>
              <a:latin typeface="+mn-ea"/>
              <a:ea typeface="+mn-ea"/>
              <a:cs typeface="+mn-cs"/>
            </a:rPr>
            <a:t>5,000</a:t>
          </a:r>
          <a:r>
            <a:rPr kumimoji="1" lang="ja-JP" altLang="ja-JP" sz="1200">
              <a:solidFill>
                <a:schemeClr val="dk1"/>
              </a:solidFill>
              <a:effectLst/>
              <a:latin typeface="+mn-ea"/>
              <a:ea typeface="+mn-ea"/>
              <a:cs typeface="+mn-cs"/>
            </a:rPr>
            <a:t>千円の増となった。前年度決算剰余金の積立金</a:t>
          </a:r>
          <a:r>
            <a:rPr kumimoji="1" lang="en-US" altLang="ja-JP" sz="1200">
              <a:solidFill>
                <a:schemeClr val="dk1"/>
              </a:solidFill>
              <a:effectLst/>
              <a:latin typeface="+mn-ea"/>
              <a:ea typeface="+mn-ea"/>
              <a:cs typeface="+mn-cs"/>
            </a:rPr>
            <a:t>5,000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による増加</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公債費比率については低下傾向にあり、健全な状態であると言える。しかしながら、毎年度決算剰余金の内</a:t>
          </a:r>
          <a:r>
            <a:rPr kumimoji="1" lang="en-US" altLang="ja-JP" sz="1200">
              <a:solidFill>
                <a:schemeClr val="dk1"/>
              </a:solidFill>
              <a:effectLst/>
              <a:latin typeface="+mn-ea"/>
              <a:ea typeface="+mn-ea"/>
              <a:cs typeface="+mn-cs"/>
            </a:rPr>
            <a:t>5,000</a:t>
          </a:r>
          <a:r>
            <a:rPr kumimoji="1" lang="ja-JP" altLang="en-US" sz="1200">
              <a:solidFill>
                <a:schemeClr val="dk1"/>
              </a:solidFill>
              <a:effectLst/>
              <a:latin typeface="+mn-ea"/>
              <a:ea typeface="+mn-ea"/>
              <a:cs typeface="+mn-cs"/>
            </a:rPr>
            <a:t>千円を積み立てているため、今後も基金残高は増加していく見込であることから、地方交付税に算入されない地方債等の繰り上げ償還に充てることも検討し、効率的な基金運用に努める。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ポイント上回っている。</a:t>
          </a:r>
          <a:endParaRPr lang="ja-JP" altLang="ja-JP">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有形固定資産の延床面積に対する取得からの経過年数の割合は、</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年未満が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割程に留まる一方、</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年以上が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割程となっており、施設の老朽化対策が必要となっている。</a:t>
          </a:r>
          <a:endParaRPr lang="ja-JP" altLang="ja-JP">
            <a:effectLst/>
          </a:endParaRPr>
        </a:p>
        <a:p>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年度に策定した公共施設等総合管理計画や、</a:t>
          </a:r>
          <a:r>
            <a:rPr kumimoji="1" lang="ja-JP" altLang="en-US" sz="1100" b="0" i="0" baseline="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までに</a:t>
          </a:r>
          <a:r>
            <a:rPr kumimoji="1" lang="ja-JP" altLang="en-US" sz="1100">
              <a:solidFill>
                <a:schemeClr val="dk1"/>
              </a:solidFill>
              <a:effectLst/>
              <a:latin typeface="+mn-lt"/>
              <a:ea typeface="+mn-ea"/>
              <a:cs typeface="+mn-cs"/>
            </a:rPr>
            <a:t>策定予定の</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6" name="楕円 85"/>
        <xdr:cNvSpPr/>
      </xdr:nvSpPr>
      <xdr:spPr>
        <a:xfrm>
          <a:off x="47117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7" name="有形固定資産減価償却率該当値テキスト"/>
        <xdr:cNvSpPr txBox="1"/>
      </xdr:nvSpPr>
      <xdr:spPr>
        <a:xfrm>
          <a:off x="4813300" y="46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8" name="楕円 87"/>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71755</xdr:rowOff>
    </xdr:to>
    <xdr:cxnSp macro="">
      <xdr:nvCxnSpPr>
        <xdr:cNvPr id="89" name="直線コネクタ 88"/>
        <xdr:cNvCxnSpPr/>
      </xdr:nvCxnSpPr>
      <xdr:spPr>
        <a:xfrm flipV="1">
          <a:off x="4051300" y="48075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67733</xdr:rowOff>
    </xdr:from>
    <xdr:to>
      <xdr:col>15</xdr:col>
      <xdr:colOff>187325</xdr:colOff>
      <xdr:row>28</xdr:row>
      <xdr:rowOff>169333</xdr:rowOff>
    </xdr:to>
    <xdr:sp macro="" textlink="">
      <xdr:nvSpPr>
        <xdr:cNvPr id="90" name="楕円 89"/>
        <xdr:cNvSpPr/>
      </xdr:nvSpPr>
      <xdr:spPr>
        <a:xfrm>
          <a:off x="3238500" y="4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118533</xdr:rowOff>
    </xdr:to>
    <xdr:cxnSp macro="">
      <xdr:nvCxnSpPr>
        <xdr:cNvPr id="91" name="直線コネクタ 90"/>
        <xdr:cNvCxnSpPr/>
      </xdr:nvCxnSpPr>
      <xdr:spPr>
        <a:xfrm flipV="1">
          <a:off x="3289300" y="48723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4"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14410</xdr:rowOff>
    </xdr:from>
    <xdr:ext cx="405111" cy="259045"/>
    <xdr:sp macro="" textlink="">
      <xdr:nvSpPr>
        <xdr:cNvPr id="95" name="n_2mainValue有形固定資産減価償却率"/>
        <xdr:cNvSpPr txBox="1"/>
      </xdr:nvSpPr>
      <xdr:spPr>
        <a:xfrm>
          <a:off x="3086744" y="464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債務償還可能年数については、将来負担額を充当可能基金残高が上回っているため、類似団体を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当村では過疎地域対策債及び臨時財政対策債以外の起債の新規発行を抑制しているため、将来負担額は年々減少傾向にあり、職員数についても、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年度まで実施した退職者の不補充等により</a:t>
          </a:r>
          <a:r>
            <a:rPr kumimoji="1" lang="ja-JP" altLang="ja-JP" sz="1100" b="0">
              <a:solidFill>
                <a:schemeClr val="dk1"/>
              </a:solidFill>
              <a:effectLst/>
              <a:latin typeface="+mn-lt"/>
              <a:ea typeface="+mn-ea"/>
              <a:cs typeface="+mn-cs"/>
            </a:rPr>
            <a:t>、類似団体平均を下回っている</a:t>
          </a:r>
          <a:r>
            <a:rPr kumimoji="1" lang="ja-JP" altLang="en-US" sz="1100" b="0">
              <a:solidFill>
                <a:schemeClr val="dk1"/>
              </a:solidFill>
              <a:effectLst/>
              <a:latin typeface="+mn-lt"/>
              <a:ea typeface="+mn-ea"/>
              <a:cs typeface="+mn-cs"/>
            </a:rPr>
            <a:t>ため、人件費が減少傾向にあることが要因と考えられる。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今後も現在の水準を維持できるよう、取り組んでいく。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169182</xdr:rowOff>
    </xdr:from>
    <xdr:to>
      <xdr:col>76</xdr:col>
      <xdr:colOff>73025</xdr:colOff>
      <xdr:row>34</xdr:row>
      <xdr:rowOff>99332</xdr:rowOff>
    </xdr:to>
    <xdr:sp macro="" textlink="">
      <xdr:nvSpPr>
        <xdr:cNvPr id="138" name="楕円 137"/>
        <xdr:cNvSpPr/>
      </xdr:nvSpPr>
      <xdr:spPr>
        <a:xfrm>
          <a:off x="14744700" y="58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147609</xdr:rowOff>
    </xdr:from>
    <xdr:ext cx="340478" cy="259045"/>
    <xdr:sp macro="" textlink="">
      <xdr:nvSpPr>
        <xdr:cNvPr id="139" name="債務償還可能年数該当値テキスト"/>
        <xdr:cNvSpPr txBox="1"/>
      </xdr:nvSpPr>
      <xdr:spPr>
        <a:xfrm>
          <a:off x="14846300" y="58054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0" name="楕円 69"/>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1"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2" name="楕円 71"/>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3" name="直線コネクタ 72"/>
        <xdr:cNvCxnSpPr/>
      </xdr:nvCxnSpPr>
      <xdr:spPr>
        <a:xfrm flipV="1">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4" name="楕円 73"/>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38</xdr:row>
      <xdr:rowOff>3810</xdr:rowOff>
    </xdr:to>
    <xdr:cxnSp macro="">
      <xdr:nvCxnSpPr>
        <xdr:cNvPr id="75" name="直線コネクタ 74"/>
        <xdr:cNvCxnSpPr/>
      </xdr:nvCxnSpPr>
      <xdr:spPr>
        <a:xfrm flipV="1">
          <a:off x="2908300" y="6480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8"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9" name="n_2main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50807</xdr:rowOff>
    </xdr:from>
    <xdr:to>
      <xdr:col>55</xdr:col>
      <xdr:colOff>50800</xdr:colOff>
      <xdr:row>41</xdr:row>
      <xdr:rowOff>152407</xdr:rowOff>
    </xdr:to>
    <xdr:sp macro="" textlink="">
      <xdr:nvSpPr>
        <xdr:cNvPr id="117" name="楕円 116"/>
        <xdr:cNvSpPr/>
      </xdr:nvSpPr>
      <xdr:spPr>
        <a:xfrm>
          <a:off x="104267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137184</xdr:rowOff>
    </xdr:from>
    <xdr:ext cx="534377" cy="259045"/>
    <xdr:sp macro="" textlink="">
      <xdr:nvSpPr>
        <xdr:cNvPr id="118" name="【道路】&#10;一人当たり延長該当値テキスト"/>
        <xdr:cNvSpPr txBox="1"/>
      </xdr:nvSpPr>
      <xdr:spPr>
        <a:xfrm>
          <a:off x="10515600" y="69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52818</xdr:rowOff>
    </xdr:from>
    <xdr:to>
      <xdr:col>50</xdr:col>
      <xdr:colOff>165100</xdr:colOff>
      <xdr:row>41</xdr:row>
      <xdr:rowOff>154418</xdr:rowOff>
    </xdr:to>
    <xdr:sp macro="" textlink="">
      <xdr:nvSpPr>
        <xdr:cNvPr id="119" name="楕円 118"/>
        <xdr:cNvSpPr/>
      </xdr:nvSpPr>
      <xdr:spPr>
        <a:xfrm>
          <a:off x="9588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101607</xdr:rowOff>
    </xdr:from>
    <xdr:to>
      <xdr:col>55</xdr:col>
      <xdr:colOff>0</xdr:colOff>
      <xdr:row>41</xdr:row>
      <xdr:rowOff>103618</xdr:rowOff>
    </xdr:to>
    <xdr:cxnSp macro="">
      <xdr:nvCxnSpPr>
        <xdr:cNvPr id="120" name="直線コネクタ 119"/>
        <xdr:cNvCxnSpPr/>
      </xdr:nvCxnSpPr>
      <xdr:spPr>
        <a:xfrm flipV="1">
          <a:off x="9639300" y="713105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56303</xdr:rowOff>
    </xdr:from>
    <xdr:to>
      <xdr:col>46</xdr:col>
      <xdr:colOff>38100</xdr:colOff>
      <xdr:row>41</xdr:row>
      <xdr:rowOff>157903</xdr:rowOff>
    </xdr:to>
    <xdr:sp macro="" textlink="">
      <xdr:nvSpPr>
        <xdr:cNvPr id="121" name="楕円 120"/>
        <xdr:cNvSpPr/>
      </xdr:nvSpPr>
      <xdr:spPr>
        <a:xfrm>
          <a:off x="8699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103618</xdr:rowOff>
    </xdr:from>
    <xdr:to>
      <xdr:col>50</xdr:col>
      <xdr:colOff>114300</xdr:colOff>
      <xdr:row>41</xdr:row>
      <xdr:rowOff>107103</xdr:rowOff>
    </xdr:to>
    <xdr:cxnSp macro="">
      <xdr:nvCxnSpPr>
        <xdr:cNvPr id="122" name="直線コネクタ 121"/>
        <xdr:cNvCxnSpPr/>
      </xdr:nvCxnSpPr>
      <xdr:spPr>
        <a:xfrm flipV="1">
          <a:off x="8750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145545</xdr:rowOff>
    </xdr:from>
    <xdr:ext cx="534377" cy="259045"/>
    <xdr:sp macro="" textlink="">
      <xdr:nvSpPr>
        <xdr:cNvPr id="125" name="n_1mainValue【道路】&#10;一人当たり延長"/>
        <xdr:cNvSpPr txBox="1"/>
      </xdr:nvSpPr>
      <xdr:spPr>
        <a:xfrm>
          <a:off x="93594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149030</xdr:rowOff>
    </xdr:from>
    <xdr:ext cx="534377" cy="259045"/>
    <xdr:sp macro="" textlink="">
      <xdr:nvSpPr>
        <xdr:cNvPr id="126" name="n_2mainValue【道路】&#10;一人当たり延長"/>
        <xdr:cNvSpPr txBox="1"/>
      </xdr:nvSpPr>
      <xdr:spPr>
        <a:xfrm>
          <a:off x="8483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65" name="楕円 164"/>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66" name="【橋りょう・トンネル】&#10;有形固定資産減価償却率該当値テキスト"/>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67" name="楕円 166"/>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76200</xdr:rowOff>
    </xdr:to>
    <xdr:cxnSp macro="">
      <xdr:nvCxnSpPr>
        <xdr:cNvPr id="168" name="直線コネクタ 167"/>
        <xdr:cNvCxnSpPr/>
      </xdr:nvCxnSpPr>
      <xdr:spPr>
        <a:xfrm flipV="1">
          <a:off x="3797300" y="10357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69" name="楕円 168"/>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99060</xdr:rowOff>
    </xdr:to>
    <xdr:cxnSp macro="">
      <xdr:nvCxnSpPr>
        <xdr:cNvPr id="170" name="直線コネクタ 169"/>
        <xdr:cNvCxnSpPr/>
      </xdr:nvCxnSpPr>
      <xdr:spPr>
        <a:xfrm flipV="1">
          <a:off x="2908300" y="10363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73"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74" name="n_2main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106835</xdr:rowOff>
    </xdr:from>
    <xdr:to>
      <xdr:col>55</xdr:col>
      <xdr:colOff>50800</xdr:colOff>
      <xdr:row>64</xdr:row>
      <xdr:rowOff>36985</xdr:rowOff>
    </xdr:to>
    <xdr:sp macro="" textlink="">
      <xdr:nvSpPr>
        <xdr:cNvPr id="214" name="楕円 213"/>
        <xdr:cNvSpPr/>
      </xdr:nvSpPr>
      <xdr:spPr>
        <a:xfrm>
          <a:off x="10426700" y="109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85262</xdr:rowOff>
    </xdr:from>
    <xdr:ext cx="599010" cy="259045"/>
    <xdr:sp macro="" textlink="">
      <xdr:nvSpPr>
        <xdr:cNvPr id="215" name="【橋りょう・トンネル】&#10;一人当たり有形固定資産（償却資産）額該当値テキスト"/>
        <xdr:cNvSpPr txBox="1"/>
      </xdr:nvSpPr>
      <xdr:spPr>
        <a:xfrm>
          <a:off x="10515600" y="108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111720</xdr:rowOff>
    </xdr:from>
    <xdr:to>
      <xdr:col>50</xdr:col>
      <xdr:colOff>165100</xdr:colOff>
      <xdr:row>64</xdr:row>
      <xdr:rowOff>41870</xdr:rowOff>
    </xdr:to>
    <xdr:sp macro="" textlink="">
      <xdr:nvSpPr>
        <xdr:cNvPr id="216" name="楕円 215"/>
        <xdr:cNvSpPr/>
      </xdr:nvSpPr>
      <xdr:spPr>
        <a:xfrm>
          <a:off x="9588500" y="109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157635</xdr:rowOff>
    </xdr:from>
    <xdr:to>
      <xdr:col>55</xdr:col>
      <xdr:colOff>0</xdr:colOff>
      <xdr:row>63</xdr:row>
      <xdr:rowOff>162520</xdr:rowOff>
    </xdr:to>
    <xdr:cxnSp macro="">
      <xdr:nvCxnSpPr>
        <xdr:cNvPr id="217" name="直線コネクタ 216"/>
        <xdr:cNvCxnSpPr/>
      </xdr:nvCxnSpPr>
      <xdr:spPr>
        <a:xfrm flipV="1">
          <a:off x="9639300" y="10958985"/>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115214</xdr:rowOff>
    </xdr:from>
    <xdr:to>
      <xdr:col>46</xdr:col>
      <xdr:colOff>38100</xdr:colOff>
      <xdr:row>64</xdr:row>
      <xdr:rowOff>45364</xdr:rowOff>
    </xdr:to>
    <xdr:sp macro="" textlink="">
      <xdr:nvSpPr>
        <xdr:cNvPr id="218" name="楕円 217"/>
        <xdr:cNvSpPr/>
      </xdr:nvSpPr>
      <xdr:spPr>
        <a:xfrm>
          <a:off x="8699500" y="109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162520</xdr:rowOff>
    </xdr:from>
    <xdr:to>
      <xdr:col>50</xdr:col>
      <xdr:colOff>114300</xdr:colOff>
      <xdr:row>63</xdr:row>
      <xdr:rowOff>166014</xdr:rowOff>
    </xdr:to>
    <xdr:cxnSp macro="">
      <xdr:nvCxnSpPr>
        <xdr:cNvPr id="219" name="直線コネクタ 218"/>
        <xdr:cNvCxnSpPr/>
      </xdr:nvCxnSpPr>
      <xdr:spPr>
        <a:xfrm flipV="1">
          <a:off x="8750300" y="10963870"/>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32997</xdr:rowOff>
    </xdr:from>
    <xdr:ext cx="599010" cy="259045"/>
    <xdr:sp macro="" textlink="">
      <xdr:nvSpPr>
        <xdr:cNvPr id="222" name="n_1mainValue【橋りょう・トンネル】&#10;一人当たり有形固定資産（償却資産）額"/>
        <xdr:cNvSpPr txBox="1"/>
      </xdr:nvSpPr>
      <xdr:spPr>
        <a:xfrm>
          <a:off x="9327095" y="1100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36491</xdr:rowOff>
    </xdr:from>
    <xdr:ext cx="599010" cy="259045"/>
    <xdr:sp macro="" textlink="">
      <xdr:nvSpPr>
        <xdr:cNvPr id="223" name="n_2mainValue【橋りょう・トンネル】&#10;一人当たり有形固定資産（償却資産）額"/>
        <xdr:cNvSpPr txBox="1"/>
      </xdr:nvSpPr>
      <xdr:spPr>
        <a:xfrm>
          <a:off x="8450795" y="1100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76836</xdr:rowOff>
    </xdr:from>
    <xdr:to>
      <xdr:col>24</xdr:col>
      <xdr:colOff>114300</xdr:colOff>
      <xdr:row>87</xdr:row>
      <xdr:rowOff>6986</xdr:rowOff>
    </xdr:to>
    <xdr:sp macro="" textlink="">
      <xdr:nvSpPr>
        <xdr:cNvPr id="262" name="楕円 261"/>
        <xdr:cNvSpPr/>
      </xdr:nvSpPr>
      <xdr:spPr>
        <a:xfrm>
          <a:off x="4584700" y="148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163213</xdr:rowOff>
    </xdr:from>
    <xdr:ext cx="405111" cy="259045"/>
    <xdr:sp macro="" textlink="">
      <xdr:nvSpPr>
        <xdr:cNvPr id="263" name="【公営住宅】&#10;有形固定資産減価償却率該当値テキスト"/>
        <xdr:cNvSpPr txBox="1"/>
      </xdr:nvSpPr>
      <xdr:spPr>
        <a:xfrm>
          <a:off x="4673600" y="1473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130175</xdr:rowOff>
    </xdr:from>
    <xdr:to>
      <xdr:col>20</xdr:col>
      <xdr:colOff>38100</xdr:colOff>
      <xdr:row>87</xdr:row>
      <xdr:rowOff>60325</xdr:rowOff>
    </xdr:to>
    <xdr:sp macro="" textlink="">
      <xdr:nvSpPr>
        <xdr:cNvPr id="264" name="楕円 263"/>
        <xdr:cNvSpPr/>
      </xdr:nvSpPr>
      <xdr:spPr>
        <a:xfrm>
          <a:off x="3746500" y="148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127636</xdr:rowOff>
    </xdr:from>
    <xdr:to>
      <xdr:col>24</xdr:col>
      <xdr:colOff>63500</xdr:colOff>
      <xdr:row>87</xdr:row>
      <xdr:rowOff>9525</xdr:rowOff>
    </xdr:to>
    <xdr:cxnSp macro="">
      <xdr:nvCxnSpPr>
        <xdr:cNvPr id="265" name="直線コネクタ 264"/>
        <xdr:cNvCxnSpPr/>
      </xdr:nvCxnSpPr>
      <xdr:spPr>
        <a:xfrm flipV="1">
          <a:off x="3797300" y="148723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42545</xdr:rowOff>
    </xdr:from>
    <xdr:to>
      <xdr:col>15</xdr:col>
      <xdr:colOff>101600</xdr:colOff>
      <xdr:row>86</xdr:row>
      <xdr:rowOff>144145</xdr:rowOff>
    </xdr:to>
    <xdr:sp macro="" textlink="">
      <xdr:nvSpPr>
        <xdr:cNvPr id="266" name="楕円 265"/>
        <xdr:cNvSpPr/>
      </xdr:nvSpPr>
      <xdr:spPr>
        <a:xfrm>
          <a:off x="2857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93345</xdr:rowOff>
    </xdr:from>
    <xdr:to>
      <xdr:col>19</xdr:col>
      <xdr:colOff>177800</xdr:colOff>
      <xdr:row>87</xdr:row>
      <xdr:rowOff>9525</xdr:rowOff>
    </xdr:to>
    <xdr:cxnSp macro="">
      <xdr:nvCxnSpPr>
        <xdr:cNvPr id="267" name="直線コネクタ 266"/>
        <xdr:cNvCxnSpPr/>
      </xdr:nvCxnSpPr>
      <xdr:spPr>
        <a:xfrm>
          <a:off x="2908300" y="148380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51452</xdr:rowOff>
    </xdr:from>
    <xdr:ext cx="405111" cy="259045"/>
    <xdr:sp macro="" textlink="">
      <xdr:nvSpPr>
        <xdr:cNvPr id="270" name="n_1mainValue【公営住宅】&#10;有形固定資産減価償却率"/>
        <xdr:cNvSpPr txBox="1"/>
      </xdr:nvSpPr>
      <xdr:spPr>
        <a:xfrm>
          <a:off x="3582044" y="149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135272</xdr:rowOff>
    </xdr:from>
    <xdr:ext cx="405111" cy="259045"/>
    <xdr:sp macro="" textlink="">
      <xdr:nvSpPr>
        <xdr:cNvPr id="271" name="n_2mainValue【公営住宅】&#10;有形固定資産減価償却率"/>
        <xdr:cNvSpPr txBox="1"/>
      </xdr:nvSpPr>
      <xdr:spPr>
        <a:xfrm>
          <a:off x="2705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137147</xdr:rowOff>
    </xdr:from>
    <xdr:to>
      <xdr:col>55</xdr:col>
      <xdr:colOff>50800</xdr:colOff>
      <xdr:row>86</xdr:row>
      <xdr:rowOff>67297</xdr:rowOff>
    </xdr:to>
    <xdr:sp macro="" textlink="">
      <xdr:nvSpPr>
        <xdr:cNvPr id="309" name="楕円 308"/>
        <xdr:cNvSpPr/>
      </xdr:nvSpPr>
      <xdr:spPr>
        <a:xfrm>
          <a:off x="104267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52074</xdr:rowOff>
    </xdr:from>
    <xdr:ext cx="469744" cy="259045"/>
    <xdr:sp macro="" textlink="">
      <xdr:nvSpPr>
        <xdr:cNvPr id="310" name="【公営住宅】&#10;一人当たり面積該当値テキスト"/>
        <xdr:cNvSpPr txBox="1"/>
      </xdr:nvSpPr>
      <xdr:spPr>
        <a:xfrm>
          <a:off x="10515600" y="1462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141643</xdr:rowOff>
    </xdr:from>
    <xdr:to>
      <xdr:col>50</xdr:col>
      <xdr:colOff>165100</xdr:colOff>
      <xdr:row>86</xdr:row>
      <xdr:rowOff>71793</xdr:rowOff>
    </xdr:to>
    <xdr:sp macro="" textlink="">
      <xdr:nvSpPr>
        <xdr:cNvPr id="311" name="楕円 310"/>
        <xdr:cNvSpPr/>
      </xdr:nvSpPr>
      <xdr:spPr>
        <a:xfrm>
          <a:off x="9588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16497</xdr:rowOff>
    </xdr:from>
    <xdr:to>
      <xdr:col>55</xdr:col>
      <xdr:colOff>0</xdr:colOff>
      <xdr:row>86</xdr:row>
      <xdr:rowOff>20993</xdr:rowOff>
    </xdr:to>
    <xdr:cxnSp macro="">
      <xdr:nvCxnSpPr>
        <xdr:cNvPr id="312" name="直線コネクタ 311"/>
        <xdr:cNvCxnSpPr/>
      </xdr:nvCxnSpPr>
      <xdr:spPr>
        <a:xfrm flipV="1">
          <a:off x="9639300" y="1476119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15036</xdr:rowOff>
    </xdr:from>
    <xdr:to>
      <xdr:col>46</xdr:col>
      <xdr:colOff>38100</xdr:colOff>
      <xdr:row>86</xdr:row>
      <xdr:rowOff>116636</xdr:rowOff>
    </xdr:to>
    <xdr:sp macro="" textlink="">
      <xdr:nvSpPr>
        <xdr:cNvPr id="313" name="楕円 312"/>
        <xdr:cNvSpPr/>
      </xdr:nvSpPr>
      <xdr:spPr>
        <a:xfrm>
          <a:off x="8699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20993</xdr:rowOff>
    </xdr:from>
    <xdr:to>
      <xdr:col>50</xdr:col>
      <xdr:colOff>114300</xdr:colOff>
      <xdr:row>86</xdr:row>
      <xdr:rowOff>65836</xdr:rowOff>
    </xdr:to>
    <xdr:cxnSp macro="">
      <xdr:nvCxnSpPr>
        <xdr:cNvPr id="314" name="直線コネクタ 313"/>
        <xdr:cNvCxnSpPr/>
      </xdr:nvCxnSpPr>
      <xdr:spPr>
        <a:xfrm flipV="1">
          <a:off x="8750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62920</xdr:rowOff>
    </xdr:from>
    <xdr:ext cx="469744" cy="259045"/>
    <xdr:sp macro="" textlink="">
      <xdr:nvSpPr>
        <xdr:cNvPr id="317" name="n_1mainValue【公営住宅】&#10;一人当たり面積"/>
        <xdr:cNvSpPr txBox="1"/>
      </xdr:nvSpPr>
      <xdr:spPr>
        <a:xfrm>
          <a:off x="93917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107763</xdr:rowOff>
    </xdr:from>
    <xdr:ext cx="469744" cy="259045"/>
    <xdr:sp macro="" textlink="">
      <xdr:nvSpPr>
        <xdr:cNvPr id="318" name="n_2mainValue【公営住宅】&#10;一人当たり面積"/>
        <xdr:cNvSpPr txBox="1"/>
      </xdr:nvSpPr>
      <xdr:spPr>
        <a:xfrm>
          <a:off x="8515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4173</xdr:rowOff>
    </xdr:from>
    <xdr:to>
      <xdr:col>85</xdr:col>
      <xdr:colOff>177800</xdr:colOff>
      <xdr:row>33</xdr:row>
      <xdr:rowOff>105773</xdr:rowOff>
    </xdr:to>
    <xdr:sp macro="" textlink="">
      <xdr:nvSpPr>
        <xdr:cNvPr id="374" name="楕円 373"/>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90550</xdr:rowOff>
    </xdr:from>
    <xdr:ext cx="405111" cy="259045"/>
    <xdr:sp macro="" textlink="">
      <xdr:nvSpPr>
        <xdr:cNvPr id="375" name="【認定こども園・幼稚園・保育所】&#10;有形固定資産減価償却率該当値テキスト"/>
        <xdr:cNvSpPr txBox="1"/>
      </xdr:nvSpPr>
      <xdr:spPr>
        <a:xfrm>
          <a:off x="16357600" y="557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15603</xdr:rowOff>
    </xdr:from>
    <xdr:to>
      <xdr:col>81</xdr:col>
      <xdr:colOff>101600</xdr:colOff>
      <xdr:row>33</xdr:row>
      <xdr:rowOff>117203</xdr:rowOff>
    </xdr:to>
    <xdr:sp macro="" textlink="">
      <xdr:nvSpPr>
        <xdr:cNvPr id="376" name="楕円 375"/>
        <xdr:cNvSpPr/>
      </xdr:nvSpPr>
      <xdr:spPr>
        <a:xfrm>
          <a:off x="15430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54973</xdr:rowOff>
    </xdr:from>
    <xdr:to>
      <xdr:col>85</xdr:col>
      <xdr:colOff>127000</xdr:colOff>
      <xdr:row>33</xdr:row>
      <xdr:rowOff>66403</xdr:rowOff>
    </xdr:to>
    <xdr:cxnSp macro="">
      <xdr:nvCxnSpPr>
        <xdr:cNvPr id="377" name="直線コネクタ 376"/>
        <xdr:cNvCxnSpPr/>
      </xdr:nvCxnSpPr>
      <xdr:spPr>
        <a:xfrm flipV="1">
          <a:off x="15481300" y="57128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27033</xdr:rowOff>
    </xdr:from>
    <xdr:to>
      <xdr:col>76</xdr:col>
      <xdr:colOff>165100</xdr:colOff>
      <xdr:row>33</xdr:row>
      <xdr:rowOff>128633</xdr:rowOff>
    </xdr:to>
    <xdr:sp macro="" textlink="">
      <xdr:nvSpPr>
        <xdr:cNvPr id="378" name="楕円 377"/>
        <xdr:cNvSpPr/>
      </xdr:nvSpPr>
      <xdr:spPr>
        <a:xfrm>
          <a:off x="14541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66403</xdr:rowOff>
    </xdr:from>
    <xdr:to>
      <xdr:col>81</xdr:col>
      <xdr:colOff>50800</xdr:colOff>
      <xdr:row>33</xdr:row>
      <xdr:rowOff>77833</xdr:rowOff>
    </xdr:to>
    <xdr:cxnSp macro="">
      <xdr:nvCxnSpPr>
        <xdr:cNvPr id="379" name="直線コネクタ 378"/>
        <xdr:cNvCxnSpPr/>
      </xdr:nvCxnSpPr>
      <xdr:spPr>
        <a:xfrm flipV="1">
          <a:off x="14592300" y="57242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133730</xdr:rowOff>
    </xdr:from>
    <xdr:ext cx="405111" cy="259045"/>
    <xdr:sp macro="" textlink="">
      <xdr:nvSpPr>
        <xdr:cNvPr id="382" name="n_1mainValue【認定こども園・幼稚園・保育所】&#10;有形固定資産減価償却率"/>
        <xdr:cNvSpPr txBox="1"/>
      </xdr:nvSpPr>
      <xdr:spPr>
        <a:xfrm>
          <a:off x="152660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145160</xdr:rowOff>
    </xdr:from>
    <xdr:ext cx="405111" cy="259045"/>
    <xdr:sp macro="" textlink="">
      <xdr:nvSpPr>
        <xdr:cNvPr id="383" name="n_2mainValue【認定こども園・幼稚園・保育所】&#10;有形固定資産減価償却率"/>
        <xdr:cNvSpPr txBox="1"/>
      </xdr:nvSpPr>
      <xdr:spPr>
        <a:xfrm>
          <a:off x="14389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1" name="楕円 420"/>
        <xdr:cNvSpPr/>
      </xdr:nvSpPr>
      <xdr:spPr>
        <a:xfrm>
          <a:off x="221107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該当値テキスト"/>
        <xdr:cNvSpPr txBox="1"/>
      </xdr:nvSpPr>
      <xdr:spPr>
        <a:xfrm>
          <a:off x="2219960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83820</xdr:rowOff>
    </xdr:from>
    <xdr:to>
      <xdr:col>112</xdr:col>
      <xdr:colOff>38100</xdr:colOff>
      <xdr:row>40</xdr:row>
      <xdr:rowOff>13970</xdr:rowOff>
    </xdr:to>
    <xdr:sp macro="" textlink="">
      <xdr:nvSpPr>
        <xdr:cNvPr id="423" name="楕円 422"/>
        <xdr:cNvSpPr/>
      </xdr:nvSpPr>
      <xdr:spPr>
        <a:xfrm>
          <a:off x="21272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127000</xdr:rowOff>
    </xdr:from>
    <xdr:to>
      <xdr:col>116</xdr:col>
      <xdr:colOff>63500</xdr:colOff>
      <xdr:row>39</xdr:row>
      <xdr:rowOff>134620</xdr:rowOff>
    </xdr:to>
    <xdr:cxnSp macro="">
      <xdr:nvCxnSpPr>
        <xdr:cNvPr id="424" name="直線コネクタ 423"/>
        <xdr:cNvCxnSpPr/>
      </xdr:nvCxnSpPr>
      <xdr:spPr>
        <a:xfrm flipV="1">
          <a:off x="21323300" y="6813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425" name="楕円 424"/>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134620</xdr:rowOff>
    </xdr:from>
    <xdr:to>
      <xdr:col>111</xdr:col>
      <xdr:colOff>177800</xdr:colOff>
      <xdr:row>39</xdr:row>
      <xdr:rowOff>144780</xdr:rowOff>
    </xdr:to>
    <xdr:cxnSp macro="">
      <xdr:nvCxnSpPr>
        <xdr:cNvPr id="426" name="直線コネクタ 425"/>
        <xdr:cNvCxnSpPr/>
      </xdr:nvCxnSpPr>
      <xdr:spPr>
        <a:xfrm flipV="1">
          <a:off x="20434300" y="68211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5097</xdr:rowOff>
    </xdr:from>
    <xdr:ext cx="469744" cy="259045"/>
    <xdr:sp macro="" textlink="">
      <xdr:nvSpPr>
        <xdr:cNvPr id="429" name="n_1mainValue【認定こども園・幼稚園・保育所】&#10;一人当たり面積"/>
        <xdr:cNvSpPr txBox="1"/>
      </xdr:nvSpPr>
      <xdr:spPr>
        <a:xfrm>
          <a:off x="210757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430" name="n_2mainValue【認定こども園・幼稚園・保育所】&#10;一人当たり面積"/>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469" name="楕円 468"/>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470" name="【学校施設】&#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71" name="楕円 470"/>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89535</xdr:rowOff>
    </xdr:to>
    <xdr:cxnSp macro="">
      <xdr:nvCxnSpPr>
        <xdr:cNvPr id="472" name="直線コネクタ 471"/>
        <xdr:cNvCxnSpPr/>
      </xdr:nvCxnSpPr>
      <xdr:spPr>
        <a:xfrm flipV="1">
          <a:off x="15481300" y="101593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73" name="楕円 472"/>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118110</xdr:rowOff>
    </xdr:to>
    <xdr:cxnSp macro="">
      <xdr:nvCxnSpPr>
        <xdr:cNvPr id="474" name="直線コネクタ 473"/>
        <xdr:cNvCxnSpPr/>
      </xdr:nvCxnSpPr>
      <xdr:spPr>
        <a:xfrm flipV="1">
          <a:off x="14592300" y="1020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477" name="n_1mainValue【学校施設】&#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478" name="n_2mainValue【学校施設】&#10;有形固定資産減価償却率"/>
        <xdr:cNvSpPr txBox="1"/>
      </xdr:nvSpPr>
      <xdr:spPr>
        <a:xfrm>
          <a:off x="14389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153112</xdr:rowOff>
    </xdr:from>
    <xdr:to>
      <xdr:col>116</xdr:col>
      <xdr:colOff>114300</xdr:colOff>
      <xdr:row>63</xdr:row>
      <xdr:rowOff>83262</xdr:rowOff>
    </xdr:to>
    <xdr:sp macro="" textlink="">
      <xdr:nvSpPr>
        <xdr:cNvPr id="516" name="楕円 515"/>
        <xdr:cNvSpPr/>
      </xdr:nvSpPr>
      <xdr:spPr>
        <a:xfrm>
          <a:off x="22110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131539</xdr:rowOff>
    </xdr:from>
    <xdr:ext cx="469744" cy="259045"/>
    <xdr:sp macro="" textlink="">
      <xdr:nvSpPr>
        <xdr:cNvPr id="517" name="【学校施設】&#10;一人当たり面積該当値テキスト"/>
        <xdr:cNvSpPr txBox="1"/>
      </xdr:nvSpPr>
      <xdr:spPr>
        <a:xfrm>
          <a:off x="22199600" y="1076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156997</xdr:rowOff>
    </xdr:from>
    <xdr:to>
      <xdr:col>112</xdr:col>
      <xdr:colOff>38100</xdr:colOff>
      <xdr:row>63</xdr:row>
      <xdr:rowOff>87147</xdr:rowOff>
    </xdr:to>
    <xdr:sp macro="" textlink="">
      <xdr:nvSpPr>
        <xdr:cNvPr id="518" name="楕円 517"/>
        <xdr:cNvSpPr/>
      </xdr:nvSpPr>
      <xdr:spPr>
        <a:xfrm>
          <a:off x="21272500" y="107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32462</xdr:rowOff>
    </xdr:from>
    <xdr:to>
      <xdr:col>116</xdr:col>
      <xdr:colOff>63500</xdr:colOff>
      <xdr:row>63</xdr:row>
      <xdr:rowOff>36347</xdr:rowOff>
    </xdr:to>
    <xdr:cxnSp macro="">
      <xdr:nvCxnSpPr>
        <xdr:cNvPr id="519" name="直線コネクタ 518"/>
        <xdr:cNvCxnSpPr/>
      </xdr:nvCxnSpPr>
      <xdr:spPr>
        <a:xfrm flipV="1">
          <a:off x="21323300" y="1083381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163322</xdr:rowOff>
    </xdr:from>
    <xdr:to>
      <xdr:col>107</xdr:col>
      <xdr:colOff>101600</xdr:colOff>
      <xdr:row>63</xdr:row>
      <xdr:rowOff>93472</xdr:rowOff>
    </xdr:to>
    <xdr:sp macro="" textlink="">
      <xdr:nvSpPr>
        <xdr:cNvPr id="520" name="楕円 519"/>
        <xdr:cNvSpPr/>
      </xdr:nvSpPr>
      <xdr:spPr>
        <a:xfrm>
          <a:off x="20383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36347</xdr:rowOff>
    </xdr:from>
    <xdr:to>
      <xdr:col>111</xdr:col>
      <xdr:colOff>177800</xdr:colOff>
      <xdr:row>63</xdr:row>
      <xdr:rowOff>42672</xdr:rowOff>
    </xdr:to>
    <xdr:cxnSp macro="">
      <xdr:nvCxnSpPr>
        <xdr:cNvPr id="521" name="直線コネクタ 520"/>
        <xdr:cNvCxnSpPr/>
      </xdr:nvCxnSpPr>
      <xdr:spPr>
        <a:xfrm flipV="1">
          <a:off x="20434300" y="1083769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78274</xdr:rowOff>
    </xdr:from>
    <xdr:ext cx="469744" cy="259045"/>
    <xdr:sp macro="" textlink="">
      <xdr:nvSpPr>
        <xdr:cNvPr id="524" name="n_1mainValue【学校施設】&#10;一人当たり面積"/>
        <xdr:cNvSpPr txBox="1"/>
      </xdr:nvSpPr>
      <xdr:spPr>
        <a:xfrm>
          <a:off x="21075727" y="1087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84599</xdr:rowOff>
    </xdr:from>
    <xdr:ext cx="469744" cy="259045"/>
    <xdr:sp macro="" textlink="">
      <xdr:nvSpPr>
        <xdr:cNvPr id="525" name="n_2mainValue【学校施設】&#10;一人当たり面積"/>
        <xdr:cNvSpPr txBox="1"/>
      </xdr:nvSpPr>
      <xdr:spPr>
        <a:xfrm>
          <a:off x="201994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581" name="楕円 580"/>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582" name="【公民館】&#10;有形固定資産減価償却率該当値テキスト"/>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583" name="楕円 582"/>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xdr:rowOff>
    </xdr:to>
    <xdr:cxnSp macro="">
      <xdr:nvCxnSpPr>
        <xdr:cNvPr id="584" name="直線コネクタ 583"/>
        <xdr:cNvCxnSpPr/>
      </xdr:nvCxnSpPr>
      <xdr:spPr>
        <a:xfrm flipV="1">
          <a:off x="15481300" y="178090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585" name="楕円 584"/>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38644</xdr:rowOff>
    </xdr:to>
    <xdr:cxnSp macro="">
      <xdr:nvCxnSpPr>
        <xdr:cNvPr id="586" name="直線コネクタ 585"/>
        <xdr:cNvCxnSpPr/>
      </xdr:nvCxnSpPr>
      <xdr:spPr>
        <a:xfrm flipV="1">
          <a:off x="14592300" y="17831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43015</xdr:rowOff>
    </xdr:from>
    <xdr:ext cx="405111" cy="259045"/>
    <xdr:sp macro="" textlink="">
      <xdr:nvSpPr>
        <xdr:cNvPr id="589" name="n_1mainValue【公民館】&#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80571</xdr:rowOff>
    </xdr:from>
    <xdr:ext cx="405111" cy="259045"/>
    <xdr:sp macro="" textlink="">
      <xdr:nvSpPr>
        <xdr:cNvPr id="590" name="n_2mainValue【公民館】&#10;有形固定資産減価償却率"/>
        <xdr:cNvSpPr txBox="1"/>
      </xdr:nvSpPr>
      <xdr:spPr>
        <a:xfrm>
          <a:off x="14389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85979</xdr:rowOff>
    </xdr:from>
    <xdr:to>
      <xdr:col>116</xdr:col>
      <xdr:colOff>114300</xdr:colOff>
      <xdr:row>107</xdr:row>
      <xdr:rowOff>16129</xdr:rowOff>
    </xdr:to>
    <xdr:sp macro="" textlink="">
      <xdr:nvSpPr>
        <xdr:cNvPr id="628" name="楕円 627"/>
        <xdr:cNvSpPr/>
      </xdr:nvSpPr>
      <xdr:spPr>
        <a:xfrm>
          <a:off x="221107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64406</xdr:rowOff>
    </xdr:from>
    <xdr:ext cx="469744" cy="259045"/>
    <xdr:sp macro="" textlink="">
      <xdr:nvSpPr>
        <xdr:cNvPr id="629" name="【公民館】&#10;一人当たり面積該当値テキスト"/>
        <xdr:cNvSpPr txBox="1"/>
      </xdr:nvSpPr>
      <xdr:spPr>
        <a:xfrm>
          <a:off x="22199600" y="182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92456</xdr:rowOff>
    </xdr:from>
    <xdr:to>
      <xdr:col>112</xdr:col>
      <xdr:colOff>38100</xdr:colOff>
      <xdr:row>107</xdr:row>
      <xdr:rowOff>22606</xdr:rowOff>
    </xdr:to>
    <xdr:sp macro="" textlink="">
      <xdr:nvSpPr>
        <xdr:cNvPr id="630" name="楕円 629"/>
        <xdr:cNvSpPr/>
      </xdr:nvSpPr>
      <xdr:spPr>
        <a:xfrm>
          <a:off x="21272500" y="18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136779</xdr:rowOff>
    </xdr:from>
    <xdr:to>
      <xdr:col>116</xdr:col>
      <xdr:colOff>63500</xdr:colOff>
      <xdr:row>106</xdr:row>
      <xdr:rowOff>143256</xdr:rowOff>
    </xdr:to>
    <xdr:cxnSp macro="">
      <xdr:nvCxnSpPr>
        <xdr:cNvPr id="631" name="直線コネクタ 630"/>
        <xdr:cNvCxnSpPr/>
      </xdr:nvCxnSpPr>
      <xdr:spPr>
        <a:xfrm flipV="1">
          <a:off x="21323300" y="1831047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101219</xdr:rowOff>
    </xdr:from>
    <xdr:to>
      <xdr:col>107</xdr:col>
      <xdr:colOff>101600</xdr:colOff>
      <xdr:row>107</xdr:row>
      <xdr:rowOff>31369</xdr:rowOff>
    </xdr:to>
    <xdr:sp macro="" textlink="">
      <xdr:nvSpPr>
        <xdr:cNvPr id="632" name="楕円 631"/>
        <xdr:cNvSpPr/>
      </xdr:nvSpPr>
      <xdr:spPr>
        <a:xfrm>
          <a:off x="20383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143256</xdr:rowOff>
    </xdr:from>
    <xdr:to>
      <xdr:col>111</xdr:col>
      <xdr:colOff>177800</xdr:colOff>
      <xdr:row>106</xdr:row>
      <xdr:rowOff>152019</xdr:rowOff>
    </xdr:to>
    <xdr:cxnSp macro="">
      <xdr:nvCxnSpPr>
        <xdr:cNvPr id="633" name="直線コネクタ 632"/>
        <xdr:cNvCxnSpPr/>
      </xdr:nvCxnSpPr>
      <xdr:spPr>
        <a:xfrm flipV="1">
          <a:off x="20434300" y="183169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39133</xdr:rowOff>
    </xdr:from>
    <xdr:ext cx="469744" cy="259045"/>
    <xdr:sp macro="" textlink="">
      <xdr:nvSpPr>
        <xdr:cNvPr id="636" name="n_1mainValue【公民館】&#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47896</xdr:rowOff>
    </xdr:from>
    <xdr:ext cx="469744" cy="259045"/>
    <xdr:sp macro="" textlink="">
      <xdr:nvSpPr>
        <xdr:cNvPr id="637" name="n_2mainValue【公民館】&#10;一人当たり面積"/>
        <xdr:cNvSpPr txBox="1"/>
      </xdr:nvSpPr>
      <xdr:spPr>
        <a:xfrm>
          <a:off x="201994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類似団体と比較して特に有形固定資産減価償却率が高い施設としては、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認定子ども園・幼稚園・保育所、学校施設、消防施設、庁舎であり、</a:t>
          </a:r>
          <a:r>
            <a:rPr kumimoji="1" lang="ja-JP" altLang="en-US" sz="1100">
              <a:solidFill>
                <a:schemeClr val="dk1"/>
              </a:solidFill>
              <a:effectLst/>
              <a:latin typeface="+mn-lt"/>
              <a:ea typeface="+mn-ea"/>
              <a:cs typeface="+mn-cs"/>
            </a:rPr>
            <a:t>特に低くなっている施設は公営住宅である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道路については、昭和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年に取得した部分が大きく、年数が経過しているため、減価償却率が高い。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認定子ども園・幼稚園・保育所については、蓬田保育所（耐用年数</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年の改修以降、年数が経過しているため、減価償却率が高い。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kumimoji="0" lang="ja-JP" altLang="en-US" sz="1100" b="0" i="0" baseline="0">
              <a:solidFill>
                <a:schemeClr val="dk1"/>
              </a:solidFill>
              <a:effectLst/>
              <a:latin typeface="+mn-lt"/>
              <a:ea typeface="+mn-ea"/>
              <a:cs typeface="+mn-cs"/>
            </a:rPr>
            <a:t>延床面積の大きい蓬田小学校について、主として</a:t>
          </a:r>
          <a:r>
            <a:rPr lang="ja-JP" altLang="ja-JP" sz="1100" b="0" i="0" baseline="0">
              <a:solidFill>
                <a:schemeClr val="dk1"/>
              </a:solidFill>
              <a:effectLst/>
              <a:latin typeface="+mn-lt"/>
              <a:ea typeface="+mn-ea"/>
              <a:cs typeface="+mn-cs"/>
            </a:rPr>
            <a:t>木造</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耐用年数が短いため、平均よりも減価償却率は高くなっている。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公営住宅については、大館住宅団地と宮本住宅団地について、昭和</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年の取得以降、耐用年数である</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年を経過しているものの、生活排水等改善事業や外壁改修事業等により長寿命化を図って</a:t>
          </a:r>
          <a:r>
            <a:rPr lang="ja-JP" altLang="en-US" sz="1100">
              <a:solidFill>
                <a:schemeClr val="dk1"/>
              </a:solidFill>
              <a:effectLst/>
              <a:latin typeface="+mn-lt"/>
              <a:ea typeface="+mn-ea"/>
              <a:cs typeface="+mn-cs"/>
            </a:rPr>
            <a:t>おり、平成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年にかけて新設したよもっと団地により、平均よりも</a:t>
          </a:r>
          <a:r>
            <a:rPr lang="ja-JP" altLang="ja-JP" sz="1100">
              <a:solidFill>
                <a:schemeClr val="dk1"/>
              </a:solidFill>
              <a:effectLst/>
              <a:latin typeface="+mn-lt"/>
              <a:ea typeface="+mn-ea"/>
              <a:cs typeface="+mn-cs"/>
            </a:rPr>
            <a:t>減価償却率は</a:t>
          </a:r>
          <a:r>
            <a:rPr lang="ja-JP" altLang="en-US" sz="1100">
              <a:solidFill>
                <a:schemeClr val="dk1"/>
              </a:solidFill>
              <a:effectLst/>
              <a:latin typeface="+mn-lt"/>
              <a:ea typeface="+mn-ea"/>
              <a:cs typeface="+mn-cs"/>
            </a:rPr>
            <a:t>低くなっている。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消防</a:t>
          </a:r>
          <a:r>
            <a:rPr lang="ja-JP" altLang="ja-JP" sz="1100" b="0" i="0" baseline="0">
              <a:solidFill>
                <a:schemeClr val="dk1"/>
              </a:solidFill>
              <a:effectLst/>
              <a:latin typeface="+mn-lt"/>
              <a:ea typeface="+mn-ea"/>
              <a:cs typeface="+mn-cs"/>
            </a:rPr>
            <a:t>施設と庁舎についても、消防団分団屯所と役場庁舎の耐用年数２４年が既に経過しているため</a:t>
          </a:r>
          <a:r>
            <a:rPr lang="ja-JP" altLang="en-US" sz="1100" b="0" i="0" baseline="0">
              <a:solidFill>
                <a:schemeClr val="dk1"/>
              </a:solidFill>
              <a:effectLst/>
              <a:latin typeface="+mn-lt"/>
              <a:ea typeface="+mn-ea"/>
              <a:cs typeface="+mn-cs"/>
            </a:rPr>
            <a:t>、平均よりも</a:t>
          </a:r>
          <a:r>
            <a:rPr lang="ja-JP" altLang="ja-JP" sz="1100" b="0" i="0" baseline="0">
              <a:solidFill>
                <a:schemeClr val="dk1"/>
              </a:solidFill>
              <a:effectLst/>
              <a:latin typeface="+mn-lt"/>
              <a:ea typeface="+mn-ea"/>
              <a:cs typeface="+mn-cs"/>
            </a:rPr>
            <a:t>減価償却率が高い要因となっている。</a:t>
          </a:r>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（次ページへ続く）</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88" name="楕円 87"/>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89"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0" name="楕円 89"/>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15240</xdr:rowOff>
    </xdr:to>
    <xdr:cxnSp macro="">
      <xdr:nvCxnSpPr>
        <xdr:cNvPr id="91" name="直線コネクタ 90"/>
        <xdr:cNvCxnSpPr/>
      </xdr:nvCxnSpPr>
      <xdr:spPr>
        <a:xfrm flipV="1">
          <a:off x="3797300" y="10092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92" name="楕円 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57150</xdr:rowOff>
    </xdr:to>
    <xdr:cxnSp macro="">
      <xdr:nvCxnSpPr>
        <xdr:cNvPr id="93" name="直線コネクタ 92"/>
        <xdr:cNvCxnSpPr/>
      </xdr:nvCxnSpPr>
      <xdr:spPr>
        <a:xfrm flipV="1">
          <a:off x="2908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82567</xdr:rowOff>
    </xdr:from>
    <xdr:ext cx="405111" cy="259045"/>
    <xdr:sp macro="" textlink="">
      <xdr:nvSpPr>
        <xdr:cNvPr id="94"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95"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169962</xdr:rowOff>
    </xdr:from>
    <xdr:to>
      <xdr:col>55</xdr:col>
      <xdr:colOff>50800</xdr:colOff>
      <xdr:row>64</xdr:row>
      <xdr:rowOff>100112</xdr:rowOff>
    </xdr:to>
    <xdr:sp macro="" textlink="">
      <xdr:nvSpPr>
        <xdr:cNvPr id="137" name="楕円 136"/>
        <xdr:cNvSpPr/>
      </xdr:nvSpPr>
      <xdr:spPr>
        <a:xfrm>
          <a:off x="104267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84889</xdr:rowOff>
    </xdr:from>
    <xdr:ext cx="469744" cy="259045"/>
    <xdr:sp macro="" textlink="">
      <xdr:nvSpPr>
        <xdr:cNvPr id="138" name="【体育館・プール】&#10;一人当たり面積該当値テキスト"/>
        <xdr:cNvSpPr txBox="1"/>
      </xdr:nvSpPr>
      <xdr:spPr>
        <a:xfrm>
          <a:off x="10515600" y="1088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171432</xdr:rowOff>
    </xdr:from>
    <xdr:to>
      <xdr:col>50</xdr:col>
      <xdr:colOff>165100</xdr:colOff>
      <xdr:row>64</xdr:row>
      <xdr:rowOff>101582</xdr:rowOff>
    </xdr:to>
    <xdr:sp macro="" textlink="">
      <xdr:nvSpPr>
        <xdr:cNvPr id="139" name="楕円 138"/>
        <xdr:cNvSpPr/>
      </xdr:nvSpPr>
      <xdr:spPr>
        <a:xfrm>
          <a:off x="9588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49312</xdr:rowOff>
    </xdr:from>
    <xdr:to>
      <xdr:col>55</xdr:col>
      <xdr:colOff>0</xdr:colOff>
      <xdr:row>64</xdr:row>
      <xdr:rowOff>50782</xdr:rowOff>
    </xdr:to>
    <xdr:cxnSp macro="">
      <xdr:nvCxnSpPr>
        <xdr:cNvPr id="140" name="直線コネクタ 139"/>
        <xdr:cNvCxnSpPr/>
      </xdr:nvCxnSpPr>
      <xdr:spPr>
        <a:xfrm flipV="1">
          <a:off x="9639300" y="1102211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2105</xdr:rowOff>
    </xdr:from>
    <xdr:to>
      <xdr:col>46</xdr:col>
      <xdr:colOff>38100</xdr:colOff>
      <xdr:row>64</xdr:row>
      <xdr:rowOff>103705</xdr:rowOff>
    </xdr:to>
    <xdr:sp macro="" textlink="">
      <xdr:nvSpPr>
        <xdr:cNvPr id="141" name="楕円 140"/>
        <xdr:cNvSpPr/>
      </xdr:nvSpPr>
      <xdr:spPr>
        <a:xfrm>
          <a:off x="8699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50782</xdr:rowOff>
    </xdr:from>
    <xdr:to>
      <xdr:col>50</xdr:col>
      <xdr:colOff>114300</xdr:colOff>
      <xdr:row>64</xdr:row>
      <xdr:rowOff>52905</xdr:rowOff>
    </xdr:to>
    <xdr:cxnSp macro="">
      <xdr:nvCxnSpPr>
        <xdr:cNvPr id="142" name="直線コネクタ 141"/>
        <xdr:cNvCxnSpPr/>
      </xdr:nvCxnSpPr>
      <xdr:spPr>
        <a:xfrm flipV="1">
          <a:off x="8750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92709</xdr:rowOff>
    </xdr:from>
    <xdr:ext cx="469744" cy="259045"/>
    <xdr:sp macro="" textlink="">
      <xdr:nvSpPr>
        <xdr:cNvPr id="143" name="n_1mainValue【体育館・プール】&#10;一人当たり面積"/>
        <xdr:cNvSpPr txBox="1"/>
      </xdr:nvSpPr>
      <xdr:spPr>
        <a:xfrm>
          <a:off x="93917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94832</xdr:rowOff>
    </xdr:from>
    <xdr:ext cx="469744" cy="259045"/>
    <xdr:sp macro="" textlink="">
      <xdr:nvSpPr>
        <xdr:cNvPr id="144" name="n_2mainValue【体育館・プール】&#10;一人当たり面積"/>
        <xdr:cNvSpPr txBox="1"/>
      </xdr:nvSpPr>
      <xdr:spPr>
        <a:xfrm>
          <a:off x="8515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1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217" name="楕円 216"/>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105427</xdr:rowOff>
    </xdr:from>
    <xdr:ext cx="405111" cy="259045"/>
    <xdr:sp macro="" textlink="">
      <xdr:nvSpPr>
        <xdr:cNvPr id="218" name="【一般廃棄物処理施設】&#10;有形固定資産減価償却率該当値テキスト"/>
        <xdr:cNvSpPr txBox="1"/>
      </xdr:nvSpPr>
      <xdr:spPr>
        <a:xfrm>
          <a:off x="16357600"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19" name="楕円 218"/>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13335</xdr:rowOff>
    </xdr:to>
    <xdr:cxnSp macro="">
      <xdr:nvCxnSpPr>
        <xdr:cNvPr id="220" name="直線コネクタ 219"/>
        <xdr:cNvCxnSpPr/>
      </xdr:nvCxnSpPr>
      <xdr:spPr>
        <a:xfrm flipV="1">
          <a:off x="15481300" y="6648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221" name="楕円 220"/>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13335</xdr:rowOff>
    </xdr:to>
    <xdr:cxnSp macro="">
      <xdr:nvCxnSpPr>
        <xdr:cNvPr id="222" name="直線コネクタ 221"/>
        <xdr:cNvCxnSpPr/>
      </xdr:nvCxnSpPr>
      <xdr:spPr>
        <a:xfrm>
          <a:off x="14592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55262</xdr:rowOff>
    </xdr:from>
    <xdr:ext cx="405111" cy="259045"/>
    <xdr:sp macro="" textlink="">
      <xdr:nvSpPr>
        <xdr:cNvPr id="223"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224"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5" name="直線コネクタ 2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6" name="テキスト ボックス 2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7" name="直線コネクタ 2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8" name="テキスト ボックス 2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9" name="直線コネクタ 2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0" name="テキスト ボックス 2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1" name="直線コネクタ 2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2" name="テキスト ボックス 2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3" name="直線コネクタ 2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4" name="テキスト ボックス 2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6" name="テキスト ボックス 2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8" name="直線コネクタ 24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50" name="直線コネクタ 24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5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52" name="直線コネクタ 25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5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4" name="フローチャート: 判断 25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5" name="フローチャート: 判断 25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5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7" name="フローチャート: 判断 25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5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9" name="テキスト ボックス 2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0" name="テキスト ボックス 2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1" name="テキスト ボックス 2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2" name="テキスト ボックス 2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3" name="テキスト ボックス 2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88979</xdr:rowOff>
    </xdr:from>
    <xdr:to>
      <xdr:col>116</xdr:col>
      <xdr:colOff>114300</xdr:colOff>
      <xdr:row>42</xdr:row>
      <xdr:rowOff>19129</xdr:rowOff>
    </xdr:to>
    <xdr:sp macro="" textlink="">
      <xdr:nvSpPr>
        <xdr:cNvPr id="264" name="楕円 263"/>
        <xdr:cNvSpPr/>
      </xdr:nvSpPr>
      <xdr:spPr>
        <a:xfrm>
          <a:off x="22110700" y="71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3906</xdr:rowOff>
    </xdr:from>
    <xdr:ext cx="534377" cy="259045"/>
    <xdr:sp macro="" textlink="">
      <xdr:nvSpPr>
        <xdr:cNvPr id="265" name="【一般廃棄物処理施設】&#10;一人当たり有形固定資産（償却資産）額該当値テキスト"/>
        <xdr:cNvSpPr txBox="1"/>
      </xdr:nvSpPr>
      <xdr:spPr>
        <a:xfrm>
          <a:off x="22199600" y="70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90246</xdr:rowOff>
    </xdr:from>
    <xdr:to>
      <xdr:col>112</xdr:col>
      <xdr:colOff>38100</xdr:colOff>
      <xdr:row>42</xdr:row>
      <xdr:rowOff>20396</xdr:rowOff>
    </xdr:to>
    <xdr:sp macro="" textlink="">
      <xdr:nvSpPr>
        <xdr:cNvPr id="266" name="楕円 265"/>
        <xdr:cNvSpPr/>
      </xdr:nvSpPr>
      <xdr:spPr>
        <a:xfrm>
          <a:off x="21272500" y="71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139779</xdr:rowOff>
    </xdr:from>
    <xdr:to>
      <xdr:col>116</xdr:col>
      <xdr:colOff>63500</xdr:colOff>
      <xdr:row>41</xdr:row>
      <xdr:rowOff>141046</xdr:rowOff>
    </xdr:to>
    <xdr:cxnSp macro="">
      <xdr:nvCxnSpPr>
        <xdr:cNvPr id="267" name="直線コネクタ 266"/>
        <xdr:cNvCxnSpPr/>
      </xdr:nvCxnSpPr>
      <xdr:spPr>
        <a:xfrm flipV="1">
          <a:off x="21323300" y="7169229"/>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96253</xdr:rowOff>
    </xdr:from>
    <xdr:to>
      <xdr:col>107</xdr:col>
      <xdr:colOff>101600</xdr:colOff>
      <xdr:row>42</xdr:row>
      <xdr:rowOff>26403</xdr:rowOff>
    </xdr:to>
    <xdr:sp macro="" textlink="">
      <xdr:nvSpPr>
        <xdr:cNvPr id="268" name="楕円 267"/>
        <xdr:cNvSpPr/>
      </xdr:nvSpPr>
      <xdr:spPr>
        <a:xfrm>
          <a:off x="20383500" y="71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141046</xdr:rowOff>
    </xdr:from>
    <xdr:to>
      <xdr:col>111</xdr:col>
      <xdr:colOff>177800</xdr:colOff>
      <xdr:row>41</xdr:row>
      <xdr:rowOff>147053</xdr:rowOff>
    </xdr:to>
    <xdr:cxnSp macro="">
      <xdr:nvCxnSpPr>
        <xdr:cNvPr id="269" name="直線コネクタ 268"/>
        <xdr:cNvCxnSpPr/>
      </xdr:nvCxnSpPr>
      <xdr:spPr>
        <a:xfrm flipV="1">
          <a:off x="20434300" y="717049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11523</xdr:rowOff>
    </xdr:from>
    <xdr:ext cx="534377" cy="259045"/>
    <xdr:sp macro="" textlink="">
      <xdr:nvSpPr>
        <xdr:cNvPr id="270" name="n_1mainValue【一般廃棄物処理施設】&#10;一人当たり有形固定資産（償却資産）額"/>
        <xdr:cNvSpPr txBox="1"/>
      </xdr:nvSpPr>
      <xdr:spPr>
        <a:xfrm>
          <a:off x="21043411" y="721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17530</xdr:rowOff>
    </xdr:from>
    <xdr:ext cx="534377" cy="259045"/>
    <xdr:sp macro="" textlink="">
      <xdr:nvSpPr>
        <xdr:cNvPr id="271" name="n_2mainValue【一般廃棄物処理施設】&#10;一人当たり有形固定資産（償却資産）額"/>
        <xdr:cNvSpPr txBox="1"/>
      </xdr:nvSpPr>
      <xdr:spPr>
        <a:xfrm>
          <a:off x="20167111" y="72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7" name="正方形/長方形 2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13" name="直線コネクタ 31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1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15" name="直線コネクタ 31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7" name="直線コネクタ 31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18"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19" name="フローチャート: 判断 31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20" name="フローチャート: 判断 31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2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22" name="フローチャート: 判断 32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23"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4" name="テキスト ボックス 3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5" name="テキスト ボックス 3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6" name="テキスト ボックス 3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7" name="テキスト ボックス 3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8" name="テキスト ボックス 3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329" name="楕円 328"/>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330" name="【消防施設】&#10;有形固定資産減価償却率該当値テキスト"/>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119562</xdr:rowOff>
    </xdr:from>
    <xdr:to>
      <xdr:col>81</xdr:col>
      <xdr:colOff>101600</xdr:colOff>
      <xdr:row>80</xdr:row>
      <xdr:rowOff>49712</xdr:rowOff>
    </xdr:to>
    <xdr:sp macro="" textlink="">
      <xdr:nvSpPr>
        <xdr:cNvPr id="331" name="楕円 330"/>
        <xdr:cNvSpPr/>
      </xdr:nvSpPr>
      <xdr:spPr>
        <a:xfrm>
          <a:off x="15430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79</xdr:row>
      <xdr:rowOff>170362</xdr:rowOff>
    </xdr:to>
    <xdr:cxnSp macro="">
      <xdr:nvCxnSpPr>
        <xdr:cNvPr id="332" name="直線コネクタ 331"/>
        <xdr:cNvCxnSpPr/>
      </xdr:nvCxnSpPr>
      <xdr:spPr>
        <a:xfrm flipV="1">
          <a:off x="15481300" y="137002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88537</xdr:rowOff>
    </xdr:from>
    <xdr:to>
      <xdr:col>76</xdr:col>
      <xdr:colOff>165100</xdr:colOff>
      <xdr:row>80</xdr:row>
      <xdr:rowOff>18687</xdr:rowOff>
    </xdr:to>
    <xdr:sp macro="" textlink="">
      <xdr:nvSpPr>
        <xdr:cNvPr id="333" name="楕円 332"/>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139337</xdr:rowOff>
    </xdr:from>
    <xdr:to>
      <xdr:col>81</xdr:col>
      <xdr:colOff>50800</xdr:colOff>
      <xdr:row>79</xdr:row>
      <xdr:rowOff>170362</xdr:rowOff>
    </xdr:to>
    <xdr:cxnSp macro="">
      <xdr:nvCxnSpPr>
        <xdr:cNvPr id="334" name="直線コネクタ 333"/>
        <xdr:cNvCxnSpPr/>
      </xdr:nvCxnSpPr>
      <xdr:spPr>
        <a:xfrm>
          <a:off x="14592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66239</xdr:rowOff>
    </xdr:from>
    <xdr:ext cx="405111" cy="259045"/>
    <xdr:sp macro="" textlink="">
      <xdr:nvSpPr>
        <xdr:cNvPr id="335" name="n_1mainValue【消防施設】&#10;有形固定資産減価償却率"/>
        <xdr:cNvSpPr txBox="1"/>
      </xdr:nvSpPr>
      <xdr:spPr>
        <a:xfrm>
          <a:off x="15266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336" name="n_2mainValue【消防施設】&#10;有形固定資産減価償却率"/>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5" name="テキスト ボックス 3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6" name="直線コネクタ 3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7" name="直線コネクタ 3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8" name="テキスト ボックス 3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9" name="直線コネクタ 3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0" name="テキスト ボックス 3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1" name="直線コネクタ 3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2" name="テキスト ボックス 3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3" name="直線コネクタ 3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4" name="テキスト ボックス 3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5" name="直線コネクタ 3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6" name="テキスト ボックス 3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60" name="直線コネクタ 35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6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62" name="直線コネクタ 36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6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64" name="直線コネクタ 36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65"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66" name="フローチャート: 判断 36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67" name="フローチャート: 判断 36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68"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69" name="フローチャート: 判断 368"/>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370"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376" name="楕円 375"/>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377" name="【消防施設】&#10;一人当たり面積該当値テキスト"/>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114936</xdr:rowOff>
    </xdr:from>
    <xdr:to>
      <xdr:col>112</xdr:col>
      <xdr:colOff>38100</xdr:colOff>
      <xdr:row>86</xdr:row>
      <xdr:rowOff>45086</xdr:rowOff>
    </xdr:to>
    <xdr:sp macro="" textlink="">
      <xdr:nvSpPr>
        <xdr:cNvPr id="378" name="楕円 377"/>
        <xdr:cNvSpPr/>
      </xdr:nvSpPr>
      <xdr:spPr>
        <a:xfrm>
          <a:off x="2127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165736</xdr:rowOff>
    </xdr:to>
    <xdr:cxnSp macro="">
      <xdr:nvCxnSpPr>
        <xdr:cNvPr id="379" name="直線コネクタ 378"/>
        <xdr:cNvCxnSpPr/>
      </xdr:nvCxnSpPr>
      <xdr:spPr>
        <a:xfrm flipV="1">
          <a:off x="21323300" y="147370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117983</xdr:rowOff>
    </xdr:from>
    <xdr:to>
      <xdr:col>107</xdr:col>
      <xdr:colOff>101600</xdr:colOff>
      <xdr:row>86</xdr:row>
      <xdr:rowOff>48133</xdr:rowOff>
    </xdr:to>
    <xdr:sp macro="" textlink="">
      <xdr:nvSpPr>
        <xdr:cNvPr id="380" name="楕円 379"/>
        <xdr:cNvSpPr/>
      </xdr:nvSpPr>
      <xdr:spPr>
        <a:xfrm>
          <a:off x="20383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165736</xdr:rowOff>
    </xdr:from>
    <xdr:to>
      <xdr:col>111</xdr:col>
      <xdr:colOff>177800</xdr:colOff>
      <xdr:row>85</xdr:row>
      <xdr:rowOff>168783</xdr:rowOff>
    </xdr:to>
    <xdr:cxnSp macro="">
      <xdr:nvCxnSpPr>
        <xdr:cNvPr id="381" name="直線コネクタ 380"/>
        <xdr:cNvCxnSpPr/>
      </xdr:nvCxnSpPr>
      <xdr:spPr>
        <a:xfrm flipV="1">
          <a:off x="20434300" y="14738986"/>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36213</xdr:rowOff>
    </xdr:from>
    <xdr:ext cx="469744" cy="259045"/>
    <xdr:sp macro="" textlink="">
      <xdr:nvSpPr>
        <xdr:cNvPr id="382" name="n_1mainValue【消防施設】&#10;一人当たり面積"/>
        <xdr:cNvSpPr txBox="1"/>
      </xdr:nvSpPr>
      <xdr:spPr>
        <a:xfrm>
          <a:off x="21075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64660</xdr:rowOff>
    </xdr:from>
    <xdr:ext cx="469744" cy="259045"/>
    <xdr:sp macro="" textlink="">
      <xdr:nvSpPr>
        <xdr:cNvPr id="383" name="n_2mainValue【消防施設】&#10;一人当たり面積"/>
        <xdr:cNvSpPr txBox="1"/>
      </xdr:nvSpPr>
      <xdr:spPr>
        <a:xfrm>
          <a:off x="20199427" y="14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4" name="直線コネクタ 3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5" name="テキスト ボックス 3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6" name="直線コネクタ 3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7" name="テキスト ボックス 3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8" name="直線コネクタ 3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9" name="テキスト ボックス 3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0" name="直線コネクタ 3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1" name="テキスト ボックス 4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2" name="直線コネクタ 4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3" name="テキスト ボックス 4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4" name="直線コネクタ 4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5" name="テキスト ボックス 4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7" name="テキスト ボックス 4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09" name="直線コネクタ 40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1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11" name="直線コネクタ 41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3" name="直線コネクタ 4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1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15" name="フローチャート: 判断 41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16" name="フローチャート: 判断 41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1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8" name="フローチャート: 判断 41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1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25" name="楕円 424"/>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26"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27" name="楕円 426"/>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28" name="直線コネクタ 427"/>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29" name="楕円 428"/>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30" name="直線コネクタ 429"/>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31"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32"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3" name="直線コネクタ 4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4" name="テキスト ボックス 4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5" name="直線コネクタ 4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6" name="テキスト ボックス 4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7" name="直線コネクタ 4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8" name="テキスト ボックス 4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9" name="直線コネクタ 4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50" name="テキスト ボックス 4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54" name="直線コネクタ 45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5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56" name="直線コネクタ 45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5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58" name="直線コネクタ 45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59"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60" name="フローチャート: 判断 45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61" name="フローチャート: 判断 46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6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63" name="フローチャート: 判断 46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6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106324</xdr:rowOff>
    </xdr:from>
    <xdr:to>
      <xdr:col>116</xdr:col>
      <xdr:colOff>114300</xdr:colOff>
      <xdr:row>108</xdr:row>
      <xdr:rowOff>36474</xdr:rowOff>
    </xdr:to>
    <xdr:sp macro="" textlink="">
      <xdr:nvSpPr>
        <xdr:cNvPr id="470" name="楕円 469"/>
        <xdr:cNvSpPr/>
      </xdr:nvSpPr>
      <xdr:spPr>
        <a:xfrm>
          <a:off x="221107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21251</xdr:rowOff>
    </xdr:from>
    <xdr:ext cx="469744" cy="259045"/>
    <xdr:sp macro="" textlink="">
      <xdr:nvSpPr>
        <xdr:cNvPr id="471" name="【庁舎】&#10;一人当たり面積該当値テキスト"/>
        <xdr:cNvSpPr txBox="1"/>
      </xdr:nvSpPr>
      <xdr:spPr>
        <a:xfrm>
          <a:off x="22199600" y="183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107925</xdr:rowOff>
    </xdr:from>
    <xdr:to>
      <xdr:col>112</xdr:col>
      <xdr:colOff>38100</xdr:colOff>
      <xdr:row>108</xdr:row>
      <xdr:rowOff>38075</xdr:rowOff>
    </xdr:to>
    <xdr:sp macro="" textlink="">
      <xdr:nvSpPr>
        <xdr:cNvPr id="472" name="楕円 471"/>
        <xdr:cNvSpPr/>
      </xdr:nvSpPr>
      <xdr:spPr>
        <a:xfrm>
          <a:off x="21272500" y="18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157124</xdr:rowOff>
    </xdr:from>
    <xdr:to>
      <xdr:col>116</xdr:col>
      <xdr:colOff>63500</xdr:colOff>
      <xdr:row>107</xdr:row>
      <xdr:rowOff>158725</xdr:rowOff>
    </xdr:to>
    <xdr:cxnSp macro="">
      <xdr:nvCxnSpPr>
        <xdr:cNvPr id="473" name="直線コネクタ 472"/>
        <xdr:cNvCxnSpPr/>
      </xdr:nvCxnSpPr>
      <xdr:spPr>
        <a:xfrm flipV="1">
          <a:off x="21323300" y="1850227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120498</xdr:rowOff>
    </xdr:from>
    <xdr:to>
      <xdr:col>107</xdr:col>
      <xdr:colOff>101600</xdr:colOff>
      <xdr:row>108</xdr:row>
      <xdr:rowOff>50648</xdr:rowOff>
    </xdr:to>
    <xdr:sp macro="" textlink="">
      <xdr:nvSpPr>
        <xdr:cNvPr id="474" name="楕円 473"/>
        <xdr:cNvSpPr/>
      </xdr:nvSpPr>
      <xdr:spPr>
        <a:xfrm>
          <a:off x="20383500" y="18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158725</xdr:rowOff>
    </xdr:from>
    <xdr:to>
      <xdr:col>111</xdr:col>
      <xdr:colOff>177800</xdr:colOff>
      <xdr:row>107</xdr:row>
      <xdr:rowOff>171298</xdr:rowOff>
    </xdr:to>
    <xdr:cxnSp macro="">
      <xdr:nvCxnSpPr>
        <xdr:cNvPr id="475" name="直線コネクタ 474"/>
        <xdr:cNvCxnSpPr/>
      </xdr:nvCxnSpPr>
      <xdr:spPr>
        <a:xfrm flipV="1">
          <a:off x="20434300" y="185038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29202</xdr:rowOff>
    </xdr:from>
    <xdr:ext cx="469744" cy="259045"/>
    <xdr:sp macro="" textlink="">
      <xdr:nvSpPr>
        <xdr:cNvPr id="476" name="n_1mainValue【庁舎】&#10;一人当たり面積"/>
        <xdr:cNvSpPr txBox="1"/>
      </xdr:nvSpPr>
      <xdr:spPr>
        <a:xfrm>
          <a:off x="21075727" y="185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41775</xdr:rowOff>
    </xdr:from>
    <xdr:ext cx="469744" cy="259045"/>
    <xdr:sp macro="" textlink="">
      <xdr:nvSpPr>
        <xdr:cNvPr id="477" name="n_2mainValue【庁舎】&#10;一人当たり面積"/>
        <xdr:cNvSpPr txBox="1"/>
      </xdr:nvSpPr>
      <xdr:spPr>
        <a:xfrm>
          <a:off x="20199427" y="185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（前ページより続き）</a:t>
          </a:r>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に基づき、保有する公共建築物の延床面積４％縮減を目指し、総量の適正化を図る。</a:t>
          </a:r>
          <a:endParaRPr lang="ja-JP" altLang="ja-JP" sz="1400">
            <a:effectLst/>
          </a:endParaRPr>
        </a:p>
        <a:p>
          <a:r>
            <a:rPr lang="ja-JP" altLang="ja-JP" sz="1100" b="0" i="0" baseline="0">
              <a:solidFill>
                <a:schemeClr val="dk1"/>
              </a:solidFill>
              <a:effectLst/>
              <a:latin typeface="+mn-lt"/>
              <a:ea typeface="+mn-ea"/>
              <a:cs typeface="+mn-cs"/>
            </a:rPr>
            <a:t>　また、既存施設を少しでも長く利活用していくために、定期的な点検や修繕による予防保全に努め、長寿命化を図り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ライフサイクルコストを縮減する。耐震性がない公共施設等は、災害拠点かどうか、多数の住民の利用がある公共施設等かどうかなどの視点から、優先順位を決めて順次耐震改修または統廃合していくものとし、未だ耐震診断を行っていない公共施設等は今後早急に実施してい</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及びニーズの変化への対応を検討していく。</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具体的には、</a:t>
          </a:r>
          <a:r>
            <a:rPr lang="ja-JP" altLang="ja-JP" sz="1100" b="0" i="0" baseline="0">
              <a:solidFill>
                <a:schemeClr val="dk1"/>
              </a:solidFill>
              <a:effectLst/>
              <a:latin typeface="+mn-lt"/>
              <a:ea typeface="+mn-ea"/>
              <a:cs typeface="+mn-cs"/>
            </a:rPr>
            <a:t>道路について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、村民の安全な生活を確保するため、事後対策的な維持管理から予防保全へと転換し、また、点検結果や補修工事履歴を適切に記録・管理することにより、健全な道路ネットワークの維持に取組む。</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保育所については、</a:t>
          </a:r>
          <a:r>
            <a:rPr lang="ja-JP" altLang="en-US" sz="1100" b="0" i="0" u="none" strike="noStrike" baseline="0" smtClean="0">
              <a:solidFill>
                <a:schemeClr val="dk1"/>
              </a:solidFill>
              <a:latin typeface="+mn-lt"/>
              <a:ea typeface="+mn-ea"/>
              <a:cs typeface="+mn-cs"/>
            </a:rPr>
            <a:t>児童数の推移を見据えつつ、更新や用途廃止または、他の機能の施設との複合化を検討する。	</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役場庁舎については、防災時の拠点となることを踏まえ、耐震診断結果を基に計画的に点検や改修、または建替を検討し、老朽化対策に努める。</a:t>
          </a:r>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財政力指数は</a:t>
          </a:r>
          <a:r>
            <a:rPr kumimoji="1" lang="ja-JP" altLang="en-US" sz="1200">
              <a:solidFill>
                <a:schemeClr val="dk1"/>
              </a:solidFill>
              <a:effectLst/>
              <a:latin typeface="+mn-ea"/>
              <a:ea typeface="+mn-ea"/>
              <a:cs typeface="+mn-cs"/>
            </a:rPr>
            <a:t>基準財政収入額の固定資産税分の増などにより、昨年度より</a:t>
          </a:r>
          <a:r>
            <a:rPr kumimoji="1" lang="en-US" altLang="ja-JP" sz="1200">
              <a:solidFill>
                <a:schemeClr val="dk1"/>
              </a:solidFill>
              <a:effectLst/>
              <a:latin typeface="+mn-ea"/>
              <a:ea typeface="+mn-ea"/>
              <a:cs typeface="+mn-cs"/>
            </a:rPr>
            <a:t>0.01</a:t>
          </a:r>
          <a:r>
            <a:rPr kumimoji="1" lang="ja-JP" altLang="en-US" sz="1200">
              <a:solidFill>
                <a:schemeClr val="dk1"/>
              </a:solidFill>
              <a:effectLst/>
              <a:latin typeface="+mn-ea"/>
              <a:ea typeface="+mn-ea"/>
              <a:cs typeface="+mn-cs"/>
            </a:rPr>
            <a:t>上昇し</a:t>
          </a:r>
          <a:r>
            <a:rPr kumimoji="1" lang="en-US" altLang="ja-JP" sz="1200">
              <a:solidFill>
                <a:schemeClr val="dk1"/>
              </a:solidFill>
              <a:effectLst/>
              <a:latin typeface="+mn-ea"/>
              <a:ea typeface="+mn-ea"/>
              <a:cs typeface="+mn-cs"/>
            </a:rPr>
            <a:t>0.17</a:t>
          </a:r>
          <a:r>
            <a:rPr kumimoji="1" lang="ja-JP" altLang="ja-JP" sz="1200">
              <a:solidFill>
                <a:schemeClr val="dk1"/>
              </a:solidFill>
              <a:effectLst/>
              <a:latin typeface="+mn-ea"/>
              <a:ea typeface="+mn-ea"/>
              <a:cs typeface="+mn-cs"/>
            </a:rPr>
            <a:t>となっているが、類似団体内平均値と比べると</a:t>
          </a:r>
          <a:r>
            <a:rPr kumimoji="1" lang="en-US" altLang="ja-JP" sz="1200">
              <a:solidFill>
                <a:schemeClr val="dk1"/>
              </a:solidFill>
              <a:effectLst/>
              <a:latin typeface="+mn-ea"/>
              <a:ea typeface="+mn-ea"/>
              <a:cs typeface="+mn-cs"/>
            </a:rPr>
            <a:t>0.01</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人口減少（</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53</a:t>
          </a:r>
          <a:r>
            <a:rPr kumimoji="1" lang="ja-JP" altLang="en-US" sz="1200">
              <a:solidFill>
                <a:schemeClr val="dk1"/>
              </a:solidFill>
              <a:effectLst/>
              <a:latin typeface="+mn-ea"/>
              <a:ea typeface="+mn-ea"/>
              <a:cs typeface="+mn-cs"/>
            </a:rPr>
            <a:t>人の減</a:t>
          </a:r>
          <a:r>
            <a:rPr kumimoji="1" lang="ja-JP" altLang="ja-JP" sz="1200">
              <a:solidFill>
                <a:schemeClr val="dk1"/>
              </a:solidFill>
              <a:effectLst/>
              <a:latin typeface="+mn-ea"/>
              <a:ea typeface="+mn-ea"/>
              <a:cs typeface="+mn-cs"/>
            </a:rPr>
            <a:t>）や</a:t>
          </a:r>
          <a:r>
            <a:rPr kumimoji="1" lang="ja-JP" altLang="en-US" sz="1200">
              <a:solidFill>
                <a:schemeClr val="dk1"/>
              </a:solidFill>
              <a:effectLst/>
              <a:latin typeface="+mn-ea"/>
              <a:ea typeface="+mn-ea"/>
              <a:cs typeface="+mn-cs"/>
            </a:rPr>
            <a:t>全国平均を上回る</a:t>
          </a:r>
          <a:r>
            <a:rPr kumimoji="1" lang="ja-JP" altLang="ja-JP" sz="1200">
              <a:solidFill>
                <a:schemeClr val="dk1"/>
              </a:solidFill>
              <a:effectLst/>
              <a:latin typeface="+mn-ea"/>
              <a:ea typeface="+mn-ea"/>
              <a:cs typeface="+mn-cs"/>
            </a:rPr>
            <a:t>高齢化</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30</a:t>
          </a:r>
          <a:r>
            <a:rPr kumimoji="1" lang="ja-JP" altLang="en-US"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日時点高齢化率</a:t>
          </a:r>
          <a:r>
            <a:rPr kumimoji="1" lang="en-US" altLang="ja-JP" sz="1200">
              <a:solidFill>
                <a:schemeClr val="dk1"/>
              </a:solidFill>
              <a:effectLst/>
              <a:latin typeface="+mn-ea"/>
              <a:ea typeface="+mn-ea"/>
              <a:cs typeface="+mn-cs"/>
            </a:rPr>
            <a:t>37.6</a:t>
          </a:r>
          <a:r>
            <a:rPr kumimoji="1" lang="ja-JP" altLang="en-US" sz="1200">
              <a:solidFill>
                <a:schemeClr val="dk1"/>
              </a:solidFill>
              <a:effectLst/>
              <a:latin typeface="+mn-ea"/>
              <a:ea typeface="+mn-ea"/>
              <a:cs typeface="+mn-cs"/>
            </a:rPr>
            <a:t>％）による</a:t>
          </a:r>
          <a:r>
            <a:rPr kumimoji="1" lang="ja-JP" altLang="ja-JP" sz="1200">
              <a:solidFill>
                <a:schemeClr val="dk1"/>
              </a:solidFill>
              <a:effectLst/>
              <a:latin typeface="+mn-ea"/>
              <a:ea typeface="+mn-ea"/>
              <a:cs typeface="+mn-cs"/>
            </a:rPr>
            <a:t>労働者人口の減少</a:t>
          </a:r>
          <a:r>
            <a:rPr kumimoji="1" lang="ja-JP" altLang="en-US" sz="1200">
              <a:solidFill>
                <a:schemeClr val="dk1"/>
              </a:solidFill>
              <a:effectLst/>
              <a:latin typeface="+mn-ea"/>
              <a:ea typeface="+mn-ea"/>
              <a:cs typeface="+mn-cs"/>
            </a:rPr>
            <a:t>は止まらず</a:t>
          </a:r>
          <a:r>
            <a:rPr kumimoji="1" lang="ja-JP" altLang="ja-JP" sz="1200">
              <a:solidFill>
                <a:schemeClr val="dk1"/>
              </a:solidFill>
              <a:effectLst/>
              <a:latin typeface="+mn-ea"/>
              <a:ea typeface="+mn-ea"/>
              <a:cs typeface="+mn-cs"/>
            </a:rPr>
            <a:t>、村の基幹産業である農漁業からの</a:t>
          </a:r>
          <a:r>
            <a:rPr kumimoji="1" lang="ja-JP" altLang="en-US" sz="1200">
              <a:solidFill>
                <a:schemeClr val="dk1"/>
              </a:solidFill>
              <a:effectLst/>
              <a:latin typeface="+mn-ea"/>
              <a:ea typeface="+mn-ea"/>
              <a:cs typeface="+mn-cs"/>
            </a:rPr>
            <a:t>税収は不安定であり</a:t>
          </a:r>
          <a:r>
            <a:rPr kumimoji="1" lang="ja-JP" altLang="ja-JP" sz="1200">
              <a:solidFill>
                <a:schemeClr val="dk1"/>
              </a:solidFill>
              <a:effectLst/>
              <a:latin typeface="+mn-ea"/>
              <a:ea typeface="+mn-ea"/>
              <a:cs typeface="+mn-cs"/>
            </a:rPr>
            <a:t>、財政基盤は</a:t>
          </a:r>
          <a:r>
            <a:rPr kumimoji="1" lang="ja-JP" altLang="en-US" sz="1200">
              <a:solidFill>
                <a:schemeClr val="dk1"/>
              </a:solidFill>
              <a:effectLst/>
              <a:latin typeface="+mn-ea"/>
              <a:ea typeface="+mn-ea"/>
              <a:cs typeface="+mn-cs"/>
            </a:rPr>
            <a:t>未だ</a:t>
          </a:r>
          <a:r>
            <a:rPr kumimoji="1" lang="ja-JP" altLang="ja-JP" sz="1200">
              <a:solidFill>
                <a:schemeClr val="dk1"/>
              </a:solidFill>
              <a:effectLst/>
              <a:latin typeface="+mn-ea"/>
              <a:ea typeface="+mn-ea"/>
              <a:cs typeface="+mn-cs"/>
            </a:rPr>
            <a:t>脆弱である。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今後は税の</a:t>
          </a:r>
          <a:r>
            <a:rPr kumimoji="1" lang="ja-JP" altLang="en-US" sz="1200">
              <a:solidFill>
                <a:schemeClr val="dk1"/>
              </a:solidFill>
              <a:effectLst/>
              <a:latin typeface="+mn-ea"/>
              <a:ea typeface="+mn-ea"/>
              <a:cs typeface="+mn-cs"/>
            </a:rPr>
            <a:t>収納率</a:t>
          </a:r>
          <a:r>
            <a:rPr kumimoji="1" lang="ja-JP" altLang="ja-JP" sz="1200">
              <a:solidFill>
                <a:schemeClr val="dk1"/>
              </a:solidFill>
              <a:effectLst/>
              <a:latin typeface="+mn-ea"/>
              <a:ea typeface="+mn-ea"/>
              <a:cs typeface="+mn-cs"/>
            </a:rPr>
            <a:t>強化</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34</a:t>
          </a:r>
          <a:r>
            <a:rPr kumimoji="1" lang="ja-JP" altLang="en-US" sz="1200">
              <a:solidFill>
                <a:schemeClr val="dk1"/>
              </a:solidFill>
              <a:effectLst/>
              <a:latin typeface="+mn-ea"/>
              <a:ea typeface="+mn-ea"/>
              <a:cs typeface="+mn-cs"/>
            </a:rPr>
            <a:t>年度末までに個人市町村民税徴収率</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向上）</a:t>
          </a:r>
          <a:r>
            <a:rPr kumimoji="1" lang="ja-JP" altLang="ja-JP" sz="1200">
              <a:solidFill>
                <a:schemeClr val="dk1"/>
              </a:solidFill>
              <a:effectLst/>
              <a:latin typeface="+mn-ea"/>
              <a:ea typeface="+mn-ea"/>
              <a:cs typeface="+mn-cs"/>
            </a:rPr>
            <a:t>による歳入確保及び歳出の徹底的な見直しにより財政基盤の強化に努める。</a:t>
          </a:r>
          <a:endParaRPr lang="ja-JP" altLang="ja-JP" sz="12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xdr:cNvCxnSpPr/>
      </xdr:nvCxnSpPr>
      <xdr:spPr>
        <a:xfrm flipV="1">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経常収支比率は</a:t>
          </a:r>
          <a:r>
            <a:rPr kumimoji="1" lang="en-US" altLang="ja-JP" sz="1200">
              <a:solidFill>
                <a:schemeClr val="dk1"/>
              </a:solidFill>
              <a:effectLst/>
              <a:latin typeface="+mn-ea"/>
              <a:ea typeface="+mn-ea"/>
              <a:cs typeface="+mn-cs"/>
            </a:rPr>
            <a:t>78.9</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地域経済・雇用対策費の大幅減等による</a:t>
          </a:r>
          <a:r>
            <a:rPr kumimoji="1" lang="ja-JP" altLang="ja-JP" sz="1200">
              <a:solidFill>
                <a:schemeClr val="dk1"/>
              </a:solidFill>
              <a:effectLst/>
              <a:latin typeface="+mn-ea"/>
              <a:ea typeface="+mn-ea"/>
              <a:cs typeface="+mn-cs"/>
            </a:rPr>
            <a:t>普通交付税</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カット（前年比</a:t>
          </a:r>
          <a:r>
            <a:rPr kumimoji="1" lang="en-US" altLang="ja-JP" sz="1200">
              <a:solidFill>
                <a:schemeClr val="dk1"/>
              </a:solidFill>
              <a:effectLst/>
              <a:latin typeface="+mn-ea"/>
              <a:ea typeface="+mn-ea"/>
              <a:cs typeface="+mn-cs"/>
            </a:rPr>
            <a:t>109,984</a:t>
          </a:r>
          <a:r>
            <a:rPr kumimoji="1" lang="ja-JP" altLang="ja-JP" sz="1200">
              <a:solidFill>
                <a:schemeClr val="dk1"/>
              </a:solidFill>
              <a:effectLst/>
              <a:latin typeface="+mn-ea"/>
              <a:ea typeface="+mn-ea"/>
              <a:cs typeface="+mn-cs"/>
            </a:rPr>
            <a:t>千円の減）</a:t>
          </a:r>
          <a:r>
            <a:rPr kumimoji="1" lang="ja-JP" altLang="en-US" sz="1200">
              <a:solidFill>
                <a:schemeClr val="dk1"/>
              </a:solidFill>
              <a:effectLst/>
              <a:latin typeface="+mn-ea"/>
              <a:ea typeface="+mn-ea"/>
              <a:cs typeface="+mn-cs"/>
            </a:rPr>
            <a:t>などの影響により</a:t>
          </a:r>
          <a:r>
            <a:rPr kumimoji="1" lang="ja-JP" altLang="ja-JP" sz="1200">
              <a:solidFill>
                <a:schemeClr val="dk1"/>
              </a:solidFill>
              <a:effectLst/>
              <a:latin typeface="+mn-ea"/>
              <a:ea typeface="+mn-ea"/>
              <a:cs typeface="+mn-cs"/>
            </a:rPr>
            <a:t>昨年比で</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ea"/>
              <a:ea typeface="+mn-ea"/>
              <a:cs typeface="+mn-cs"/>
            </a:rPr>
            <a:t>ポイントの増となったが、類似団体と比較すると</a:t>
          </a:r>
          <a:r>
            <a:rPr kumimoji="1" lang="en-US" altLang="ja-JP" sz="1200">
              <a:solidFill>
                <a:schemeClr val="dk1"/>
              </a:solidFill>
              <a:effectLst/>
              <a:latin typeface="+mn-ea"/>
              <a:ea typeface="+mn-ea"/>
              <a:cs typeface="+mn-cs"/>
            </a:rPr>
            <a:t>4.4</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物件費において、蓬田村ふれあいセンター指定管理料の増等により、</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21,984</a:t>
          </a:r>
          <a:r>
            <a:rPr kumimoji="1" lang="ja-JP" altLang="ja-JP" sz="1200">
              <a:solidFill>
                <a:schemeClr val="dk1"/>
              </a:solidFill>
              <a:effectLst/>
              <a:latin typeface="+mn-ea"/>
              <a:ea typeface="+mn-ea"/>
              <a:cs typeface="+mn-cs"/>
            </a:rPr>
            <a:t>千円）の増となった</a:t>
          </a:r>
          <a:r>
            <a:rPr kumimoji="1" lang="ja-JP" altLang="en-US" sz="1200">
              <a:solidFill>
                <a:schemeClr val="dk1"/>
              </a:solidFill>
              <a:effectLst/>
              <a:latin typeface="+mn-ea"/>
              <a:ea typeface="+mn-ea"/>
              <a:cs typeface="+mn-cs"/>
            </a:rPr>
            <a:t>ものの、時間外手当の削減等により</a:t>
          </a:r>
          <a:r>
            <a:rPr kumimoji="1" lang="ja-JP" altLang="ja-JP" sz="1200">
              <a:solidFill>
                <a:schemeClr val="dk1"/>
              </a:solidFill>
              <a:effectLst/>
              <a:latin typeface="+mn-ea"/>
              <a:ea typeface="+mn-ea"/>
              <a:cs typeface="+mn-cs"/>
            </a:rPr>
            <a:t>人件費が</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a:t>
          </a:r>
          <a:r>
            <a:rPr kumimoji="1" lang="ja-JP" altLang="ja-JP" sz="1200">
              <a:solidFill>
                <a:schemeClr val="dk1"/>
              </a:solidFill>
              <a:effectLst/>
              <a:latin typeface="+mn-ea"/>
              <a:ea typeface="+mn-ea"/>
              <a:cs typeface="+mn-cs"/>
            </a:rPr>
            <a:t>、新規事業債の発行の抑制等により公債費が</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a:t>
          </a:r>
          <a:r>
            <a:rPr kumimoji="1" lang="ja-JP" altLang="ja-JP" sz="1200">
              <a:solidFill>
                <a:schemeClr val="dk1"/>
              </a:solidFill>
              <a:effectLst/>
              <a:latin typeface="+mn-ea"/>
              <a:ea typeface="+mn-ea"/>
              <a:cs typeface="+mn-cs"/>
            </a:rPr>
            <a:t>と</a:t>
          </a:r>
          <a:r>
            <a:rPr kumimoji="1" lang="ja-JP" altLang="en-US" sz="1200">
              <a:solidFill>
                <a:schemeClr val="dk1"/>
              </a:solidFill>
              <a:effectLst/>
              <a:latin typeface="+mn-ea"/>
              <a:ea typeface="+mn-ea"/>
              <a:cs typeface="+mn-cs"/>
            </a:rPr>
            <a:t>、義務的経費は昨年度より</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44,906</a:t>
          </a:r>
          <a:r>
            <a:rPr kumimoji="1" lang="ja-JP" altLang="en-US" sz="1200">
              <a:solidFill>
                <a:schemeClr val="dk1"/>
              </a:solidFill>
              <a:effectLst/>
              <a:latin typeface="+mn-ea"/>
              <a:ea typeface="+mn-ea"/>
              <a:cs typeface="+mn-cs"/>
            </a:rPr>
            <a:t>千円）削減できている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すべての事務事業については定期的な点検とともに見直しを行い、経常経費の削減に努める。</a:t>
          </a:r>
          <a:endParaRPr lang="ja-JP" altLang="ja-JP" sz="12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128088</xdr:rowOff>
    </xdr:to>
    <xdr:cxnSp macro="">
      <xdr:nvCxnSpPr>
        <xdr:cNvPr id="133" name="直線コネクタ 132"/>
        <xdr:cNvCxnSpPr/>
      </xdr:nvCxnSpPr>
      <xdr:spPr>
        <a:xfrm>
          <a:off x="4114800" y="1091565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31569</xdr:rowOff>
    </xdr:from>
    <xdr:to>
      <xdr:col>19</xdr:col>
      <xdr:colOff>133350</xdr:colOff>
      <xdr:row>63</xdr:row>
      <xdr:rowOff>114300</xdr:rowOff>
    </xdr:to>
    <xdr:cxnSp macro="">
      <xdr:nvCxnSpPr>
        <xdr:cNvPr id="136" name="直線コネクタ 135"/>
        <xdr:cNvCxnSpPr/>
      </xdr:nvCxnSpPr>
      <xdr:spPr>
        <a:xfrm>
          <a:off x="3225800" y="1083291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31569</xdr:rowOff>
    </xdr:from>
    <xdr:to>
      <xdr:col>15</xdr:col>
      <xdr:colOff>82550</xdr:colOff>
      <xdr:row>63</xdr:row>
      <xdr:rowOff>159113</xdr:rowOff>
    </xdr:to>
    <xdr:cxnSp macro="">
      <xdr:nvCxnSpPr>
        <xdr:cNvPr id="139" name="直線コネクタ 138"/>
        <xdr:cNvCxnSpPr/>
      </xdr:nvCxnSpPr>
      <xdr:spPr>
        <a:xfrm flipV="1">
          <a:off x="2336800" y="1083291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145324</xdr:rowOff>
    </xdr:from>
    <xdr:to>
      <xdr:col>11</xdr:col>
      <xdr:colOff>31750</xdr:colOff>
      <xdr:row>63</xdr:row>
      <xdr:rowOff>159113</xdr:rowOff>
    </xdr:to>
    <xdr:cxnSp macro="">
      <xdr:nvCxnSpPr>
        <xdr:cNvPr id="142" name="直線コネクタ 141"/>
        <xdr:cNvCxnSpPr/>
      </xdr:nvCxnSpPr>
      <xdr:spPr>
        <a:xfrm>
          <a:off x="1447800" y="1094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2" name="楕円 151"/>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3" name="財政構造の弾力性該当値テキスト"/>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152219</xdr:rowOff>
    </xdr:from>
    <xdr:to>
      <xdr:col>15</xdr:col>
      <xdr:colOff>133350</xdr:colOff>
      <xdr:row>63</xdr:row>
      <xdr:rowOff>82369</xdr:rowOff>
    </xdr:to>
    <xdr:sp macro="" textlink="">
      <xdr:nvSpPr>
        <xdr:cNvPr id="156" name="楕円 155"/>
        <xdr:cNvSpPr/>
      </xdr:nvSpPr>
      <xdr:spPr>
        <a:xfrm>
          <a:off x="3175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92546</xdr:rowOff>
    </xdr:from>
    <xdr:ext cx="762000" cy="259045"/>
    <xdr:sp macro="" textlink="">
      <xdr:nvSpPr>
        <xdr:cNvPr id="157" name="テキスト ボックス 156"/>
        <xdr:cNvSpPr txBox="1"/>
      </xdr:nvSpPr>
      <xdr:spPr>
        <a:xfrm>
          <a:off x="2844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8" name="楕円 157"/>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48640</xdr:rowOff>
    </xdr:from>
    <xdr:ext cx="762000" cy="259045"/>
    <xdr:sp macro="" textlink="">
      <xdr:nvSpPr>
        <xdr:cNvPr id="159" name="テキスト ボックス 158"/>
        <xdr:cNvSpPr txBox="1"/>
      </xdr:nvSpPr>
      <xdr:spPr>
        <a:xfrm>
          <a:off x="1955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60" name="楕円 159"/>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61" name="テキスト ボックス 160"/>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人口１人当たり人件費・物件費等決算額は</a:t>
          </a:r>
          <a:r>
            <a:rPr kumimoji="1" lang="en-US" altLang="ja-JP" sz="1200">
              <a:solidFill>
                <a:schemeClr val="dk1"/>
              </a:solidFill>
              <a:effectLst/>
              <a:latin typeface="+mn-ea"/>
              <a:ea typeface="+mn-ea"/>
              <a:cs typeface="+mn-cs"/>
            </a:rPr>
            <a:t>241,349</a:t>
          </a:r>
          <a:r>
            <a:rPr kumimoji="1" lang="ja-JP" altLang="ja-JP" sz="1200">
              <a:solidFill>
                <a:schemeClr val="dk1"/>
              </a:solidFill>
              <a:effectLst/>
              <a:latin typeface="+mn-ea"/>
              <a:ea typeface="+mn-ea"/>
              <a:cs typeface="+mn-cs"/>
            </a:rPr>
            <a:t>円で</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13,895</a:t>
          </a:r>
          <a:r>
            <a:rPr kumimoji="1" lang="ja-JP" altLang="ja-JP" sz="1200">
              <a:solidFill>
                <a:schemeClr val="dk1"/>
              </a:solidFill>
              <a:effectLst/>
              <a:latin typeface="+mn-ea"/>
              <a:ea typeface="+mn-ea"/>
              <a:cs typeface="+mn-cs"/>
            </a:rPr>
            <a:t>円の</a:t>
          </a:r>
          <a:r>
            <a:rPr kumimoji="1" lang="ja-JP" altLang="en-US" sz="1200">
              <a:solidFill>
                <a:schemeClr val="dk1"/>
              </a:solidFill>
              <a:effectLst/>
              <a:latin typeface="+mn-ea"/>
              <a:ea typeface="+mn-ea"/>
              <a:cs typeface="+mn-cs"/>
            </a:rPr>
            <a:t>減であり</a:t>
          </a:r>
          <a:r>
            <a:rPr kumimoji="1" lang="ja-JP" altLang="ja-JP" sz="1200">
              <a:solidFill>
                <a:schemeClr val="dk1"/>
              </a:solidFill>
              <a:effectLst/>
              <a:latin typeface="+mn-ea"/>
              <a:ea typeface="+mn-ea"/>
              <a:cs typeface="+mn-cs"/>
            </a:rPr>
            <a:t>、類似団体</a:t>
          </a:r>
          <a:r>
            <a:rPr kumimoji="1" lang="ja-JP" altLang="en-US" sz="1200">
              <a:solidFill>
                <a:schemeClr val="dk1"/>
              </a:solidFill>
              <a:effectLst/>
              <a:latin typeface="+mn-ea"/>
              <a:ea typeface="+mn-ea"/>
              <a:cs typeface="+mn-cs"/>
            </a:rPr>
            <a:t>内平均値</a:t>
          </a:r>
          <a:r>
            <a:rPr kumimoji="1" lang="ja-JP" altLang="ja-JP" sz="1200">
              <a:solidFill>
                <a:schemeClr val="dk1"/>
              </a:solidFill>
              <a:effectLst/>
              <a:latin typeface="+mn-ea"/>
              <a:ea typeface="+mn-ea"/>
              <a:cs typeface="+mn-cs"/>
            </a:rPr>
            <a:t>との比較では</a:t>
          </a:r>
          <a:r>
            <a:rPr kumimoji="1" lang="en-US" altLang="ja-JP" sz="1200">
              <a:solidFill>
                <a:schemeClr val="dk1"/>
              </a:solidFill>
              <a:effectLst/>
              <a:latin typeface="+mn-ea"/>
              <a:ea typeface="+mn-ea"/>
              <a:cs typeface="+mn-cs"/>
            </a:rPr>
            <a:t>171,908</a:t>
          </a:r>
          <a:r>
            <a:rPr kumimoji="1" lang="ja-JP" altLang="en-US" sz="1200">
              <a:solidFill>
                <a:schemeClr val="dk1"/>
              </a:solidFill>
              <a:effectLst/>
              <a:latin typeface="+mn-ea"/>
              <a:ea typeface="+mn-ea"/>
              <a:cs typeface="+mn-cs"/>
            </a:rPr>
            <a:t>円と</a:t>
          </a:r>
          <a:r>
            <a:rPr kumimoji="1" lang="ja-JP" altLang="ja-JP" sz="1200">
              <a:solidFill>
                <a:schemeClr val="dk1"/>
              </a:solidFill>
              <a:effectLst/>
              <a:latin typeface="+mn-ea"/>
              <a:ea typeface="+mn-ea"/>
              <a:cs typeface="+mn-cs"/>
            </a:rPr>
            <a:t>大きく下回っている。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人件費が</a:t>
          </a:r>
          <a:r>
            <a:rPr kumimoji="1" lang="en-US" altLang="ja-JP" sz="1200">
              <a:solidFill>
                <a:schemeClr val="dk1"/>
              </a:solidFill>
              <a:effectLst/>
              <a:latin typeface="+mn-ea"/>
              <a:ea typeface="+mn-ea"/>
              <a:cs typeface="+mn-cs"/>
            </a:rPr>
            <a:t>22,712</a:t>
          </a:r>
          <a:r>
            <a:rPr kumimoji="1" lang="ja-JP" altLang="en-US" sz="1200">
              <a:solidFill>
                <a:schemeClr val="dk1"/>
              </a:solidFill>
              <a:effectLst/>
              <a:latin typeface="+mn-ea"/>
              <a:ea typeface="+mn-ea"/>
              <a:cs typeface="+mn-cs"/>
            </a:rPr>
            <a:t>千円減少している</a:t>
          </a:r>
          <a:r>
            <a:rPr kumimoji="1" lang="ja-JP" altLang="ja-JP" sz="1200">
              <a:solidFill>
                <a:schemeClr val="dk1"/>
              </a:solidFill>
              <a:effectLst/>
              <a:latin typeface="+mn-ea"/>
              <a:ea typeface="+mn-ea"/>
              <a:cs typeface="+mn-cs"/>
            </a:rPr>
            <a:t>ことに加え、物件費についても</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年度の</a:t>
          </a:r>
          <a:r>
            <a:rPr kumimoji="1" lang="ja-JP" altLang="ja-JP" sz="1200">
              <a:solidFill>
                <a:schemeClr val="dk1"/>
              </a:solidFill>
              <a:effectLst/>
              <a:latin typeface="+mn-ea"/>
              <a:ea typeface="+mn-ea"/>
              <a:cs typeface="+mn-cs"/>
            </a:rPr>
            <a:t>地方公共団体情報セキュリティ強化対策事業</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20,524</a:t>
          </a:r>
          <a:r>
            <a:rPr kumimoji="1" lang="ja-JP" altLang="en-US" sz="1200">
              <a:solidFill>
                <a:schemeClr val="dk1"/>
              </a:solidFill>
              <a:effectLst/>
              <a:latin typeface="+mn-ea"/>
              <a:ea typeface="+mn-ea"/>
              <a:cs typeface="+mn-cs"/>
            </a:rPr>
            <a:t>千円）の完了等による臨時的物件費の減により、</a:t>
          </a:r>
          <a:r>
            <a:rPr kumimoji="1" lang="ja-JP" altLang="ja-JP" sz="1200">
              <a:solidFill>
                <a:schemeClr val="dk1"/>
              </a:solidFill>
              <a:effectLst/>
              <a:latin typeface="+mn-ea"/>
              <a:ea typeface="+mn-ea"/>
              <a:cs typeface="+mn-cs"/>
            </a:rPr>
            <a:t>昨年度</a:t>
          </a:r>
          <a:r>
            <a:rPr kumimoji="1" lang="ja-JP" altLang="en-US" sz="1200">
              <a:solidFill>
                <a:schemeClr val="dk1"/>
              </a:solidFill>
              <a:effectLst/>
              <a:latin typeface="+mn-ea"/>
              <a:ea typeface="+mn-ea"/>
              <a:cs typeface="+mn-cs"/>
            </a:rPr>
            <a:t>より</a:t>
          </a:r>
          <a:r>
            <a:rPr kumimoji="1" lang="en-US" altLang="ja-JP" sz="1200">
              <a:solidFill>
                <a:schemeClr val="dk1"/>
              </a:solidFill>
              <a:effectLst/>
              <a:latin typeface="+mn-ea"/>
              <a:ea typeface="+mn-ea"/>
              <a:cs typeface="+mn-cs"/>
            </a:rPr>
            <a:t>26,452</a:t>
          </a:r>
          <a:r>
            <a:rPr kumimoji="1" lang="ja-JP" altLang="en-US" sz="1200">
              <a:solidFill>
                <a:schemeClr val="dk1"/>
              </a:solidFill>
              <a:effectLst/>
              <a:latin typeface="+mn-ea"/>
              <a:ea typeface="+mn-ea"/>
              <a:cs typeface="+mn-cs"/>
            </a:rPr>
            <a:t>千円の減となっている。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更なる</a:t>
          </a:r>
          <a:r>
            <a:rPr kumimoji="1" lang="ja-JP" altLang="ja-JP" sz="1200">
              <a:solidFill>
                <a:schemeClr val="dk1"/>
              </a:solidFill>
              <a:effectLst/>
              <a:latin typeface="+mn-ea"/>
              <a:ea typeface="+mn-ea"/>
              <a:cs typeface="+mn-cs"/>
            </a:rPr>
            <a:t>事務事業の</a:t>
          </a:r>
          <a:r>
            <a:rPr kumimoji="1" lang="ja-JP" altLang="en-US" sz="1200">
              <a:solidFill>
                <a:schemeClr val="dk1"/>
              </a:solidFill>
              <a:effectLst/>
              <a:latin typeface="+mn-ea"/>
              <a:ea typeface="+mn-ea"/>
              <a:cs typeface="+mn-cs"/>
            </a:rPr>
            <a:t>整理・合理化により、類似団体より低いコストを維持しながらも、住民の満足度を意識した行政サービスの充実に努める。</a:t>
          </a:r>
        </a:p>
        <a:p>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133086</xdr:rowOff>
    </xdr:from>
    <xdr:to>
      <xdr:col>23</xdr:col>
      <xdr:colOff>133350</xdr:colOff>
      <xdr:row>81</xdr:row>
      <xdr:rowOff>149051</xdr:rowOff>
    </xdr:to>
    <xdr:cxnSp macro="">
      <xdr:nvCxnSpPr>
        <xdr:cNvPr id="197" name="直線コネクタ 196"/>
        <xdr:cNvCxnSpPr/>
      </xdr:nvCxnSpPr>
      <xdr:spPr>
        <a:xfrm flipV="1">
          <a:off x="4114800" y="14020536"/>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144890</xdr:rowOff>
    </xdr:from>
    <xdr:to>
      <xdr:col>19</xdr:col>
      <xdr:colOff>133350</xdr:colOff>
      <xdr:row>81</xdr:row>
      <xdr:rowOff>149051</xdr:rowOff>
    </xdr:to>
    <xdr:cxnSp macro="">
      <xdr:nvCxnSpPr>
        <xdr:cNvPr id="200" name="直線コネクタ 199"/>
        <xdr:cNvCxnSpPr/>
      </xdr:nvCxnSpPr>
      <xdr:spPr>
        <a:xfrm>
          <a:off x="3225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144890</xdr:rowOff>
    </xdr:from>
    <xdr:to>
      <xdr:col>15</xdr:col>
      <xdr:colOff>82550</xdr:colOff>
      <xdr:row>81</xdr:row>
      <xdr:rowOff>147403</xdr:rowOff>
    </xdr:to>
    <xdr:cxnSp macro="">
      <xdr:nvCxnSpPr>
        <xdr:cNvPr id="203" name="直線コネクタ 202"/>
        <xdr:cNvCxnSpPr/>
      </xdr:nvCxnSpPr>
      <xdr:spPr>
        <a:xfrm flipV="1">
          <a:off x="2336800" y="1403234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113835</xdr:rowOff>
    </xdr:from>
    <xdr:to>
      <xdr:col>11</xdr:col>
      <xdr:colOff>31750</xdr:colOff>
      <xdr:row>81</xdr:row>
      <xdr:rowOff>147403</xdr:rowOff>
    </xdr:to>
    <xdr:cxnSp macro="">
      <xdr:nvCxnSpPr>
        <xdr:cNvPr id="206" name="直線コネクタ 205"/>
        <xdr:cNvCxnSpPr/>
      </xdr:nvCxnSpPr>
      <xdr:spPr>
        <a:xfrm>
          <a:off x="1447800" y="14001285"/>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82286</xdr:rowOff>
    </xdr:from>
    <xdr:to>
      <xdr:col>23</xdr:col>
      <xdr:colOff>184150</xdr:colOff>
      <xdr:row>82</xdr:row>
      <xdr:rowOff>12436</xdr:rowOff>
    </xdr:to>
    <xdr:sp macro="" textlink="">
      <xdr:nvSpPr>
        <xdr:cNvPr id="216" name="楕円 215"/>
        <xdr:cNvSpPr/>
      </xdr:nvSpPr>
      <xdr:spPr>
        <a:xfrm>
          <a:off x="49022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3563</xdr:rowOff>
    </xdr:from>
    <xdr:ext cx="762000" cy="259045"/>
    <xdr:sp macro="" textlink="">
      <xdr:nvSpPr>
        <xdr:cNvPr id="217" name="人件費・物件費等の状況該当値テキスト"/>
        <xdr:cNvSpPr txBox="1"/>
      </xdr:nvSpPr>
      <xdr:spPr>
        <a:xfrm>
          <a:off x="5041900" y="138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98251</xdr:rowOff>
    </xdr:from>
    <xdr:to>
      <xdr:col>19</xdr:col>
      <xdr:colOff>184150</xdr:colOff>
      <xdr:row>82</xdr:row>
      <xdr:rowOff>28401</xdr:rowOff>
    </xdr:to>
    <xdr:sp macro="" textlink="">
      <xdr:nvSpPr>
        <xdr:cNvPr id="218" name="楕円 217"/>
        <xdr:cNvSpPr/>
      </xdr:nvSpPr>
      <xdr:spPr>
        <a:xfrm>
          <a:off x="4064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38578</xdr:rowOff>
    </xdr:from>
    <xdr:ext cx="736600" cy="259045"/>
    <xdr:sp macro="" textlink="">
      <xdr:nvSpPr>
        <xdr:cNvPr id="219" name="テキスト ボックス 218"/>
        <xdr:cNvSpPr txBox="1"/>
      </xdr:nvSpPr>
      <xdr:spPr>
        <a:xfrm>
          <a:off x="3733800" y="13754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94090</xdr:rowOff>
    </xdr:from>
    <xdr:to>
      <xdr:col>15</xdr:col>
      <xdr:colOff>133350</xdr:colOff>
      <xdr:row>82</xdr:row>
      <xdr:rowOff>24240</xdr:rowOff>
    </xdr:to>
    <xdr:sp macro="" textlink="">
      <xdr:nvSpPr>
        <xdr:cNvPr id="220" name="楕円 219"/>
        <xdr:cNvSpPr/>
      </xdr:nvSpPr>
      <xdr:spPr>
        <a:xfrm>
          <a:off x="3175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34417</xdr:rowOff>
    </xdr:from>
    <xdr:ext cx="762000" cy="259045"/>
    <xdr:sp macro="" textlink="">
      <xdr:nvSpPr>
        <xdr:cNvPr id="221" name="テキスト ボックス 220"/>
        <xdr:cNvSpPr txBox="1"/>
      </xdr:nvSpPr>
      <xdr:spPr>
        <a:xfrm>
          <a:off x="2844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96603</xdr:rowOff>
    </xdr:from>
    <xdr:to>
      <xdr:col>11</xdr:col>
      <xdr:colOff>82550</xdr:colOff>
      <xdr:row>82</xdr:row>
      <xdr:rowOff>26753</xdr:rowOff>
    </xdr:to>
    <xdr:sp macro="" textlink="">
      <xdr:nvSpPr>
        <xdr:cNvPr id="222" name="楕円 221"/>
        <xdr:cNvSpPr/>
      </xdr:nvSpPr>
      <xdr:spPr>
        <a:xfrm>
          <a:off x="2286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36930</xdr:rowOff>
    </xdr:from>
    <xdr:ext cx="762000" cy="259045"/>
    <xdr:sp macro="" textlink="">
      <xdr:nvSpPr>
        <xdr:cNvPr id="223" name="テキスト ボックス 222"/>
        <xdr:cNvSpPr txBox="1"/>
      </xdr:nvSpPr>
      <xdr:spPr>
        <a:xfrm>
          <a:off x="1955800" y="137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63035</xdr:rowOff>
    </xdr:from>
    <xdr:to>
      <xdr:col>7</xdr:col>
      <xdr:colOff>31750</xdr:colOff>
      <xdr:row>81</xdr:row>
      <xdr:rowOff>164635</xdr:rowOff>
    </xdr:to>
    <xdr:sp macro="" textlink="">
      <xdr:nvSpPr>
        <xdr:cNvPr id="224" name="楕円 223"/>
        <xdr:cNvSpPr/>
      </xdr:nvSpPr>
      <xdr:spPr>
        <a:xfrm>
          <a:off x="1397000" y="13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3362</xdr:rowOff>
    </xdr:from>
    <xdr:ext cx="762000" cy="259045"/>
    <xdr:sp macro="" textlink="">
      <xdr:nvSpPr>
        <xdr:cNvPr id="225" name="テキスト ボックス 224"/>
        <xdr:cNvSpPr txBox="1"/>
      </xdr:nvSpPr>
      <xdr:spPr>
        <a:xfrm>
          <a:off x="1066800" y="1371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ラスパイレス指数は、昨年度</a:t>
          </a:r>
          <a:r>
            <a:rPr kumimoji="1" lang="ja-JP" altLang="en-US" sz="1200">
              <a:solidFill>
                <a:schemeClr val="dk1"/>
              </a:solidFill>
              <a:effectLst/>
              <a:latin typeface="+mn-ea"/>
              <a:ea typeface="+mn-ea"/>
              <a:cs typeface="+mn-cs"/>
            </a:rPr>
            <a:t>より変動は無い</a:t>
          </a:r>
          <a:r>
            <a:rPr kumimoji="1" lang="ja-JP" altLang="ja-JP" sz="1200">
              <a:solidFill>
                <a:schemeClr val="dk1"/>
              </a:solidFill>
              <a:effectLst/>
              <a:latin typeface="+mn-ea"/>
              <a:ea typeface="+mn-ea"/>
              <a:cs typeface="+mn-cs"/>
            </a:rPr>
            <a:t>が、類似団体平均より</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ポイント上回っている。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年齢層の高さと経験年数階層の分布変動により依然として高めの水準であるが、平成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歳超の職員の昇給停止が実施されているため、今後低下することが見込まれる。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今後も第５次行政改革実施計画（</a:t>
          </a:r>
          <a:r>
            <a:rPr lang="ja-JP" altLang="en-US" sz="1200" b="0" i="0" u="none" strike="noStrike" baseline="0" smtClean="0">
              <a:solidFill>
                <a:schemeClr val="dk1"/>
              </a:solidFill>
              <a:latin typeface="+mn-ea"/>
              <a:ea typeface="+mn-ea"/>
              <a:cs typeface="+mn-cs"/>
            </a:rPr>
            <a:t>平成</a:t>
          </a:r>
          <a:r>
            <a:rPr lang="en-US" altLang="ja-JP" sz="1200" b="0" i="0" u="none" strike="noStrike" baseline="0" smtClean="0">
              <a:solidFill>
                <a:schemeClr val="dk1"/>
              </a:solidFill>
              <a:latin typeface="+mn-ea"/>
              <a:ea typeface="+mn-ea"/>
              <a:cs typeface="+mn-cs"/>
            </a:rPr>
            <a:t>30</a:t>
          </a:r>
          <a:r>
            <a:rPr lang="ja-JP" altLang="en-US" sz="1200" b="0" i="0" u="none" strike="noStrike" baseline="0" smtClean="0">
              <a:solidFill>
                <a:schemeClr val="dk1"/>
              </a:solidFill>
              <a:latin typeface="+mn-ea"/>
              <a:ea typeface="+mn-ea"/>
              <a:cs typeface="+mn-cs"/>
            </a:rPr>
            <a:t>年度～平成</a:t>
          </a:r>
          <a:r>
            <a:rPr lang="en-US" altLang="ja-JP" sz="1200" b="0" i="0" u="none" strike="noStrike" baseline="0" smtClean="0">
              <a:solidFill>
                <a:schemeClr val="dk1"/>
              </a:solidFill>
              <a:latin typeface="+mn-ea"/>
              <a:ea typeface="+mn-ea"/>
              <a:cs typeface="+mn-cs"/>
            </a:rPr>
            <a:t>34</a:t>
          </a:r>
          <a:r>
            <a:rPr lang="ja-JP" altLang="en-US" sz="1200" b="0" i="0" u="none" strike="noStrike" baseline="0" smtClean="0">
              <a:solidFill>
                <a:schemeClr val="dk1"/>
              </a:solidFill>
              <a:latin typeface="+mn-ea"/>
              <a:ea typeface="+mn-ea"/>
              <a:cs typeface="+mn-cs"/>
            </a:rPr>
            <a:t>年度</a:t>
          </a:r>
          <a:r>
            <a:rPr kumimoji="1" lang="ja-JP" altLang="en-US" sz="1200">
              <a:solidFill>
                <a:schemeClr val="dk1"/>
              </a:solidFill>
              <a:effectLst/>
              <a:latin typeface="+mn-ea"/>
              <a:ea typeface="+mn-ea"/>
              <a:cs typeface="+mn-cs"/>
            </a:rPr>
            <a:t>）に基づき、</a:t>
          </a:r>
          <a:r>
            <a:rPr lang="ja-JP" altLang="en-US" sz="1200" b="0" i="0" u="none" strike="noStrike" baseline="0" smtClean="0">
              <a:solidFill>
                <a:schemeClr val="dk1"/>
              </a:solidFill>
              <a:latin typeface="+mn-ea"/>
              <a:ea typeface="+mn-ea"/>
              <a:cs typeface="+mn-cs"/>
            </a:rPr>
            <a:t>国、県の勧告を尊重するとともに、時間外勤務手当の緊縮のため、代休で対応する等、人件費の抑制を図りながら村民の理解を得られる給与制度の維持に努める。</a:t>
          </a:r>
          <a:endParaRPr lang="ja-JP" altLang="ja-JP" sz="12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5" name="直線コネクタ 254"/>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88</xdr:row>
      <xdr:rowOff>90488</xdr:rowOff>
    </xdr:to>
    <xdr:cxnSp macro="">
      <xdr:nvCxnSpPr>
        <xdr:cNvPr id="258" name="直線コネクタ 257"/>
        <xdr:cNvCxnSpPr/>
      </xdr:nvCxnSpPr>
      <xdr:spPr>
        <a:xfrm flipV="1">
          <a:off x="15290800" y="1500917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90488</xdr:rowOff>
    </xdr:to>
    <xdr:cxnSp macro="">
      <xdr:nvCxnSpPr>
        <xdr:cNvPr id="261" name="直線コネクタ 260"/>
        <xdr:cNvCxnSpPr/>
      </xdr:nvCxnSpPr>
      <xdr:spPr>
        <a:xfrm>
          <a:off x="14401800" y="151117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36195</xdr:rowOff>
    </xdr:to>
    <xdr:cxnSp macro="">
      <xdr:nvCxnSpPr>
        <xdr:cNvPr id="264" name="直線コネクタ 263"/>
        <xdr:cNvCxnSpPr/>
      </xdr:nvCxnSpPr>
      <xdr:spPr>
        <a:xfrm flipV="1">
          <a:off x="13512800" y="1511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4" name="楕円 273"/>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5"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6" name="楕円 275"/>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7" name="テキスト ボックス 276"/>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8" name="楕円 277"/>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79" name="テキスト ボックス 278"/>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0" name="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1" name="テキスト ボックス 280"/>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2" name="楕円 281"/>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3" name="テキスト ボックス 282"/>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人口千人当たり職員数は、平成</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21</a:t>
          </a:r>
          <a:r>
            <a:rPr kumimoji="1" lang="ja-JP" altLang="en-US" sz="1200">
              <a:solidFill>
                <a:schemeClr val="dk1"/>
              </a:solidFill>
              <a:effectLst/>
              <a:latin typeface="+mn-ea"/>
              <a:ea typeface="+mn-ea"/>
              <a:cs typeface="+mn-cs"/>
            </a:rPr>
            <a:t>年度まで実施した</a:t>
          </a:r>
          <a:r>
            <a:rPr kumimoji="1" lang="ja-JP" altLang="ja-JP" sz="1200">
              <a:solidFill>
                <a:schemeClr val="dk1"/>
              </a:solidFill>
              <a:effectLst/>
              <a:latin typeface="+mn-ea"/>
              <a:ea typeface="+mn-ea"/>
              <a:cs typeface="+mn-cs"/>
            </a:rPr>
            <a:t>退職者の不補充等により積極的に職員数の抑制を</a:t>
          </a:r>
          <a:r>
            <a:rPr kumimoji="1" lang="ja-JP" altLang="en-US" sz="1200">
              <a:solidFill>
                <a:schemeClr val="dk1"/>
              </a:solidFill>
              <a:effectLst/>
              <a:latin typeface="+mn-ea"/>
              <a:ea typeface="+mn-ea"/>
              <a:cs typeface="+mn-cs"/>
            </a:rPr>
            <a:t>図ったため</a:t>
          </a:r>
          <a:r>
            <a:rPr kumimoji="1" lang="ja-JP" altLang="ja-JP" sz="1200" b="0">
              <a:solidFill>
                <a:schemeClr val="dk1"/>
              </a:solidFill>
              <a:effectLst/>
              <a:latin typeface="+mn-ea"/>
              <a:ea typeface="+mn-ea"/>
              <a:cs typeface="+mn-cs"/>
            </a:rPr>
            <a:t>、類似団体平均を</a:t>
          </a:r>
          <a:r>
            <a:rPr kumimoji="1" lang="en-US" altLang="ja-JP" sz="1200" b="0">
              <a:solidFill>
                <a:schemeClr val="dk1"/>
              </a:solidFill>
              <a:effectLst/>
              <a:latin typeface="+mn-ea"/>
              <a:ea typeface="+mn-ea"/>
              <a:cs typeface="+mn-cs"/>
            </a:rPr>
            <a:t>4.22</a:t>
          </a:r>
          <a:r>
            <a:rPr kumimoji="1" lang="ja-JP" altLang="en-US" sz="1200" b="0">
              <a:solidFill>
                <a:schemeClr val="dk1"/>
              </a:solidFill>
              <a:effectLst/>
              <a:latin typeface="+mn-ea"/>
              <a:ea typeface="+mn-ea"/>
              <a:cs typeface="+mn-cs"/>
            </a:rPr>
            <a:t>人</a:t>
          </a:r>
          <a:r>
            <a:rPr kumimoji="1" lang="ja-JP" altLang="ja-JP" sz="1200" b="0">
              <a:solidFill>
                <a:schemeClr val="dk1"/>
              </a:solidFill>
              <a:effectLst/>
              <a:latin typeface="+mn-ea"/>
              <a:ea typeface="+mn-ea"/>
              <a:cs typeface="+mn-cs"/>
            </a:rPr>
            <a:t>下回っている。</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よって、</a:t>
          </a:r>
          <a:r>
            <a:rPr lang="ja-JP" altLang="en-US" sz="1200" b="0" i="0" u="none" strike="noStrike" baseline="0" smtClean="0">
              <a:solidFill>
                <a:schemeClr val="dk1"/>
              </a:solidFill>
              <a:latin typeface="+mn-ea"/>
              <a:ea typeface="+mn-ea"/>
              <a:cs typeface="+mn-cs"/>
            </a:rPr>
            <a:t>現員数で既に定員管理の適正化が十分進んでいると言えるものの、今後は少子高齢化や人口減少、地方分権の進展や住民ニーズへの対応など、様々な課題に取り組む必要がある。</a:t>
          </a:r>
          <a:endParaRPr lang="en-US" altLang="ja-JP"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　その為、第４次定員適正化計画を基に、平成</a:t>
          </a:r>
          <a:r>
            <a:rPr lang="en-US" altLang="ja-JP" sz="1200" b="0" i="0" u="none" strike="noStrike" baseline="0" smtClean="0">
              <a:solidFill>
                <a:schemeClr val="dk1"/>
              </a:solidFill>
              <a:latin typeface="+mn-ea"/>
              <a:ea typeface="+mn-ea"/>
              <a:cs typeface="+mn-cs"/>
            </a:rPr>
            <a:t>34</a:t>
          </a:r>
          <a:r>
            <a:rPr lang="ja-JP" altLang="en-US" sz="1200" b="0" i="0" u="none" strike="noStrike" baseline="0" smtClean="0">
              <a:solidFill>
                <a:schemeClr val="dk1"/>
              </a:solidFill>
              <a:latin typeface="+mn-ea"/>
              <a:ea typeface="+mn-ea"/>
              <a:cs typeface="+mn-cs"/>
            </a:rPr>
            <a:t>年度末までに</a:t>
          </a:r>
          <a:r>
            <a:rPr lang="en-US" altLang="ja-JP" sz="1200" b="0" i="0" u="none" strike="noStrike" baseline="0" smtClean="0">
              <a:solidFill>
                <a:schemeClr val="dk1"/>
              </a:solidFill>
              <a:latin typeface="+mn-ea"/>
              <a:ea typeface="+mn-ea"/>
              <a:cs typeface="+mn-cs"/>
            </a:rPr>
            <a:t>2</a:t>
          </a:r>
          <a:r>
            <a:rPr lang="ja-JP" altLang="en-US" sz="1200" b="0" i="0" u="none" strike="noStrike" baseline="0" smtClean="0">
              <a:solidFill>
                <a:schemeClr val="dk1"/>
              </a:solidFill>
              <a:latin typeface="+mn-ea"/>
              <a:ea typeface="+mn-ea"/>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200">
              <a:solidFill>
                <a:schemeClr val="dk1"/>
              </a:solidFill>
              <a:effectLst/>
              <a:latin typeface="+mn-ea"/>
              <a:ea typeface="+mn-ea"/>
              <a:cs typeface="+mn-cs"/>
            </a:rPr>
            <a:t>に努める。</a:t>
          </a: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25756</xdr:rowOff>
    </xdr:from>
    <xdr:to>
      <xdr:col>81</xdr:col>
      <xdr:colOff>44450</xdr:colOff>
      <xdr:row>61</xdr:row>
      <xdr:rowOff>33236</xdr:rowOff>
    </xdr:to>
    <xdr:cxnSp macro="">
      <xdr:nvCxnSpPr>
        <xdr:cNvPr id="315" name="直線コネクタ 314"/>
        <xdr:cNvCxnSpPr/>
      </xdr:nvCxnSpPr>
      <xdr:spPr>
        <a:xfrm>
          <a:off x="16179800" y="10484206"/>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25756</xdr:rowOff>
    </xdr:from>
    <xdr:to>
      <xdr:col>77</xdr:col>
      <xdr:colOff>44450</xdr:colOff>
      <xdr:row>61</xdr:row>
      <xdr:rowOff>31547</xdr:rowOff>
    </xdr:to>
    <xdr:cxnSp macro="">
      <xdr:nvCxnSpPr>
        <xdr:cNvPr id="318" name="直線コネクタ 317"/>
        <xdr:cNvCxnSpPr/>
      </xdr:nvCxnSpPr>
      <xdr:spPr>
        <a:xfrm flipV="1">
          <a:off x="15290800" y="1048420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31547</xdr:rowOff>
    </xdr:from>
    <xdr:to>
      <xdr:col>72</xdr:col>
      <xdr:colOff>203200</xdr:colOff>
      <xdr:row>61</xdr:row>
      <xdr:rowOff>40475</xdr:rowOff>
    </xdr:to>
    <xdr:cxnSp macro="">
      <xdr:nvCxnSpPr>
        <xdr:cNvPr id="321" name="直線コネクタ 320"/>
        <xdr:cNvCxnSpPr/>
      </xdr:nvCxnSpPr>
      <xdr:spPr>
        <a:xfrm flipV="1">
          <a:off x="14401800" y="1048999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37821</xdr:rowOff>
    </xdr:from>
    <xdr:to>
      <xdr:col>68</xdr:col>
      <xdr:colOff>152400</xdr:colOff>
      <xdr:row>61</xdr:row>
      <xdr:rowOff>40475</xdr:rowOff>
    </xdr:to>
    <xdr:cxnSp macro="">
      <xdr:nvCxnSpPr>
        <xdr:cNvPr id="324" name="直線コネクタ 323"/>
        <xdr:cNvCxnSpPr/>
      </xdr:nvCxnSpPr>
      <xdr:spPr>
        <a:xfrm>
          <a:off x="13512800" y="10496271"/>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153886</xdr:rowOff>
    </xdr:from>
    <xdr:to>
      <xdr:col>81</xdr:col>
      <xdr:colOff>95250</xdr:colOff>
      <xdr:row>61</xdr:row>
      <xdr:rowOff>84036</xdr:rowOff>
    </xdr:to>
    <xdr:sp macro="" textlink="">
      <xdr:nvSpPr>
        <xdr:cNvPr id="334" name="楕円 333"/>
        <xdr:cNvSpPr/>
      </xdr:nvSpPr>
      <xdr:spPr>
        <a:xfrm>
          <a:off x="16967200" y="104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170413</xdr:rowOff>
    </xdr:from>
    <xdr:ext cx="762000" cy="259045"/>
    <xdr:sp macro="" textlink="">
      <xdr:nvSpPr>
        <xdr:cNvPr id="335" name="定員管理の状況該当値テキスト"/>
        <xdr:cNvSpPr txBox="1"/>
      </xdr:nvSpPr>
      <xdr:spPr>
        <a:xfrm>
          <a:off x="17106900" y="102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146406</xdr:rowOff>
    </xdr:from>
    <xdr:to>
      <xdr:col>77</xdr:col>
      <xdr:colOff>95250</xdr:colOff>
      <xdr:row>61</xdr:row>
      <xdr:rowOff>76556</xdr:rowOff>
    </xdr:to>
    <xdr:sp macro="" textlink="">
      <xdr:nvSpPr>
        <xdr:cNvPr id="336" name="楕円 335"/>
        <xdr:cNvSpPr/>
      </xdr:nvSpPr>
      <xdr:spPr>
        <a:xfrm>
          <a:off x="16129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86733</xdr:rowOff>
    </xdr:from>
    <xdr:ext cx="736600" cy="259045"/>
    <xdr:sp macro="" textlink="">
      <xdr:nvSpPr>
        <xdr:cNvPr id="337" name="テキスト ボックス 336"/>
        <xdr:cNvSpPr txBox="1"/>
      </xdr:nvSpPr>
      <xdr:spPr>
        <a:xfrm>
          <a:off x="15798800" y="1020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152197</xdr:rowOff>
    </xdr:from>
    <xdr:to>
      <xdr:col>73</xdr:col>
      <xdr:colOff>44450</xdr:colOff>
      <xdr:row>61</xdr:row>
      <xdr:rowOff>82347</xdr:rowOff>
    </xdr:to>
    <xdr:sp macro="" textlink="">
      <xdr:nvSpPr>
        <xdr:cNvPr id="338" name="楕円 337"/>
        <xdr:cNvSpPr/>
      </xdr:nvSpPr>
      <xdr:spPr>
        <a:xfrm>
          <a:off x="15240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92524</xdr:rowOff>
    </xdr:from>
    <xdr:ext cx="762000" cy="259045"/>
    <xdr:sp macro="" textlink="">
      <xdr:nvSpPr>
        <xdr:cNvPr id="339" name="テキスト ボックス 338"/>
        <xdr:cNvSpPr txBox="1"/>
      </xdr:nvSpPr>
      <xdr:spPr>
        <a:xfrm>
          <a:off x="14909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161125</xdr:rowOff>
    </xdr:from>
    <xdr:to>
      <xdr:col>68</xdr:col>
      <xdr:colOff>203200</xdr:colOff>
      <xdr:row>61</xdr:row>
      <xdr:rowOff>91275</xdr:rowOff>
    </xdr:to>
    <xdr:sp macro="" textlink="">
      <xdr:nvSpPr>
        <xdr:cNvPr id="340" name="楕円 339"/>
        <xdr:cNvSpPr/>
      </xdr:nvSpPr>
      <xdr:spPr>
        <a:xfrm>
          <a:off x="14351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101452</xdr:rowOff>
    </xdr:from>
    <xdr:ext cx="762000" cy="259045"/>
    <xdr:sp macro="" textlink="">
      <xdr:nvSpPr>
        <xdr:cNvPr id="341" name="テキスト ボックス 340"/>
        <xdr:cNvSpPr txBox="1"/>
      </xdr:nvSpPr>
      <xdr:spPr>
        <a:xfrm>
          <a:off x="14020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158471</xdr:rowOff>
    </xdr:from>
    <xdr:to>
      <xdr:col>64</xdr:col>
      <xdr:colOff>152400</xdr:colOff>
      <xdr:row>61</xdr:row>
      <xdr:rowOff>88621</xdr:rowOff>
    </xdr:to>
    <xdr:sp macro="" textlink="">
      <xdr:nvSpPr>
        <xdr:cNvPr id="342" name="楕円 341"/>
        <xdr:cNvSpPr/>
      </xdr:nvSpPr>
      <xdr:spPr>
        <a:xfrm>
          <a:off x="13462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98798</xdr:rowOff>
    </xdr:from>
    <xdr:ext cx="762000" cy="259045"/>
    <xdr:sp macro="" textlink="">
      <xdr:nvSpPr>
        <xdr:cNvPr id="343" name="テキスト ボックス 342"/>
        <xdr:cNvSpPr txBox="1"/>
      </xdr:nvSpPr>
      <xdr:spPr>
        <a:xfrm>
          <a:off x="13131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実質公債費比率は、</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％で昨年度と比較すると</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ポイントの減となり、類似団体と比較しても</a:t>
          </a:r>
          <a:r>
            <a:rPr kumimoji="1" lang="en-US" altLang="ja-JP" sz="1200">
              <a:solidFill>
                <a:schemeClr val="dk1"/>
              </a:solidFill>
              <a:effectLst/>
              <a:latin typeface="+mn-ea"/>
              <a:ea typeface="+mn-ea"/>
              <a:cs typeface="+mn-cs"/>
            </a:rPr>
            <a:t>5.0</a:t>
          </a:r>
          <a:r>
            <a:rPr kumimoji="1" lang="ja-JP" altLang="ja-JP" sz="1200">
              <a:solidFill>
                <a:schemeClr val="dk1"/>
              </a:solidFill>
              <a:effectLst/>
              <a:latin typeface="+mn-ea"/>
              <a:ea typeface="+mn-ea"/>
              <a:cs typeface="+mn-cs"/>
            </a:rPr>
            <a:t>ポイント下回っている。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全体的に減となっているが、中でも元利償還金の昨年度比</a:t>
          </a:r>
          <a:r>
            <a:rPr kumimoji="1" lang="en-US" altLang="ja-JP" sz="1200">
              <a:solidFill>
                <a:schemeClr val="dk1"/>
              </a:solidFill>
              <a:effectLst/>
              <a:latin typeface="+mn-ea"/>
              <a:ea typeface="+mn-ea"/>
              <a:cs typeface="+mn-cs"/>
            </a:rPr>
            <a:t>19,744</a:t>
          </a:r>
          <a:r>
            <a:rPr kumimoji="1" lang="ja-JP" altLang="ja-JP" sz="1200">
              <a:solidFill>
                <a:schemeClr val="dk1"/>
              </a:solidFill>
              <a:effectLst/>
              <a:latin typeface="+mn-ea"/>
              <a:ea typeface="+mn-ea"/>
              <a:cs typeface="+mn-cs"/>
            </a:rPr>
            <a:t>千円の減が比率改善の要因となっている。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当村では公債費削減のために過疎対策事業債及び臨時財政対策債以外の新規起債を抑制している。</a:t>
          </a:r>
          <a:r>
            <a:rPr kumimoji="1" lang="ja-JP" altLang="ja-JP" sz="1200">
              <a:solidFill>
                <a:schemeClr val="dk1"/>
              </a:solidFill>
              <a:effectLst/>
              <a:latin typeface="+mn-ea"/>
              <a:ea typeface="+mn-ea"/>
              <a:cs typeface="+mn-cs"/>
            </a:rPr>
            <a:t>今後も</a:t>
          </a:r>
          <a:r>
            <a:rPr kumimoji="1" lang="ja-JP" altLang="en-US" sz="1200">
              <a:solidFill>
                <a:schemeClr val="dk1"/>
              </a:solidFill>
              <a:effectLst/>
              <a:latin typeface="+mn-ea"/>
              <a:ea typeface="+mn-ea"/>
              <a:cs typeface="+mn-cs"/>
            </a:rPr>
            <a:t>事業の精査・厳選を徹底</a:t>
          </a:r>
          <a:r>
            <a:rPr kumimoji="1" lang="ja-JP" altLang="ja-JP" sz="1200">
              <a:solidFill>
                <a:schemeClr val="dk1"/>
              </a:solidFill>
              <a:effectLst/>
              <a:latin typeface="+mn-ea"/>
              <a:ea typeface="+mn-ea"/>
              <a:cs typeface="+mn-cs"/>
            </a:rPr>
            <a:t>し、比率の引き下げに努める。</a:t>
          </a:r>
          <a:endParaRPr lang="ja-JP" altLang="ja-JP" sz="12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121496</xdr:rowOff>
    </xdr:to>
    <xdr:cxnSp macro="">
      <xdr:nvCxnSpPr>
        <xdr:cNvPr id="376" name="直線コネクタ 375"/>
        <xdr:cNvCxnSpPr/>
      </xdr:nvCxnSpPr>
      <xdr:spPr>
        <a:xfrm flipV="1">
          <a:off x="16179800" y="675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46567</xdr:rowOff>
    </xdr:to>
    <xdr:cxnSp macro="">
      <xdr:nvCxnSpPr>
        <xdr:cNvPr id="379" name="直線コネクタ 378"/>
        <xdr:cNvCxnSpPr/>
      </xdr:nvCxnSpPr>
      <xdr:spPr>
        <a:xfrm flipV="1">
          <a:off x="15290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41</xdr:row>
      <xdr:rowOff>3810</xdr:rowOff>
    </xdr:to>
    <xdr:cxnSp macro="">
      <xdr:nvCxnSpPr>
        <xdr:cNvPr id="382" name="直線コネクタ 381"/>
        <xdr:cNvCxnSpPr/>
      </xdr:nvCxnSpPr>
      <xdr:spPr>
        <a:xfrm flipV="1">
          <a:off x="14401800" y="69045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42</xdr:row>
      <xdr:rowOff>9313</xdr:rowOff>
    </xdr:to>
    <xdr:cxnSp macro="">
      <xdr:nvCxnSpPr>
        <xdr:cNvPr id="385" name="直線コネクタ 384"/>
        <xdr:cNvCxnSpPr/>
      </xdr:nvCxnSpPr>
      <xdr:spPr>
        <a:xfrm flipV="1">
          <a:off x="13512800" y="70332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5" name="楕円 394"/>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6"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7" name="楕円 396"/>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8" name="テキスト ボックス 397"/>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399" name="楕円 39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0" name="テキスト ボックス 39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1" name="楕円 400"/>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2" name="テキスト ボックス 40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3" name="楕円 402"/>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4" name="テキスト ボックス 40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将来負担比率は</a:t>
          </a:r>
          <a:r>
            <a:rPr kumimoji="1" lang="en-US" altLang="ja-JP" sz="1200">
              <a:solidFill>
                <a:schemeClr val="dk1"/>
              </a:solidFill>
              <a:effectLst/>
              <a:latin typeface="+mn-ea"/>
              <a:ea typeface="+mn-ea"/>
              <a:cs typeface="+mn-cs"/>
            </a:rPr>
            <a:t>0.0%</a:t>
          </a:r>
          <a:r>
            <a:rPr kumimoji="1" lang="ja-JP" altLang="en-US" sz="1200">
              <a:solidFill>
                <a:schemeClr val="dk1"/>
              </a:solidFill>
              <a:effectLst/>
              <a:latin typeface="+mn-ea"/>
              <a:ea typeface="+mn-ea"/>
              <a:cs typeface="+mn-cs"/>
            </a:rPr>
            <a:t>であり、</a:t>
          </a:r>
          <a:r>
            <a:rPr kumimoji="1" lang="ja-JP" altLang="ja-JP" sz="1200">
              <a:solidFill>
                <a:schemeClr val="dk1"/>
              </a:solidFill>
              <a:effectLst/>
              <a:latin typeface="+mn-ea"/>
              <a:ea typeface="+mn-ea"/>
              <a:cs typeface="+mn-cs"/>
            </a:rPr>
            <a:t>昨年度</a:t>
          </a:r>
          <a:r>
            <a:rPr kumimoji="1" lang="ja-JP" altLang="en-US" sz="1200">
              <a:solidFill>
                <a:schemeClr val="dk1"/>
              </a:solidFill>
              <a:effectLst/>
              <a:latin typeface="+mn-ea"/>
              <a:ea typeface="+mn-ea"/>
              <a:cs typeface="+mn-cs"/>
            </a:rPr>
            <a:t>までと</a:t>
          </a:r>
          <a:r>
            <a:rPr kumimoji="1" lang="ja-JP" altLang="ja-JP" sz="1200">
              <a:solidFill>
                <a:schemeClr val="dk1"/>
              </a:solidFill>
              <a:effectLst/>
              <a:latin typeface="+mn-ea"/>
              <a:ea typeface="+mn-ea"/>
              <a:cs typeface="+mn-cs"/>
            </a:rPr>
            <a:t>同様、早期健全化基準の</a:t>
          </a:r>
          <a:r>
            <a:rPr kumimoji="1" lang="en-US" altLang="ja-JP" sz="1200">
              <a:solidFill>
                <a:schemeClr val="dk1"/>
              </a:solidFill>
              <a:effectLst/>
              <a:latin typeface="+mn-ea"/>
              <a:ea typeface="+mn-ea"/>
              <a:cs typeface="+mn-cs"/>
            </a:rPr>
            <a:t>350.0</a:t>
          </a:r>
          <a:r>
            <a:rPr kumimoji="1" lang="ja-JP" altLang="ja-JP" sz="1200">
              <a:solidFill>
                <a:schemeClr val="dk1"/>
              </a:solidFill>
              <a:effectLst/>
              <a:latin typeface="+mn-ea"/>
              <a:ea typeface="+mn-ea"/>
              <a:cs typeface="+mn-cs"/>
            </a:rPr>
            <a:t>％を大きく下回っている。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地方債の現在高については、ふれあいセンター改修事業債</a:t>
          </a:r>
          <a:r>
            <a:rPr kumimoji="1" lang="en-US" altLang="ja-JP" sz="1200">
              <a:solidFill>
                <a:schemeClr val="dk1"/>
              </a:solidFill>
              <a:effectLst/>
              <a:latin typeface="+mn-ea"/>
              <a:ea typeface="+mn-ea"/>
              <a:cs typeface="+mn-cs"/>
            </a:rPr>
            <a:t>130,100</a:t>
          </a:r>
          <a:r>
            <a:rPr kumimoji="1" lang="ja-JP" altLang="en-US" sz="1200">
              <a:solidFill>
                <a:schemeClr val="dk1"/>
              </a:solidFill>
              <a:effectLst/>
              <a:latin typeface="+mn-ea"/>
              <a:ea typeface="+mn-ea"/>
              <a:cs typeface="+mn-cs"/>
            </a:rPr>
            <a:t>千円（過疎対策事業債）の借入等により増加しているが、簡易水道事業債の一般会計繰入見込分の償還が進んでいることにより、</a:t>
          </a:r>
          <a:r>
            <a:rPr kumimoji="1" lang="ja-JP" altLang="ja-JP" sz="1200">
              <a:solidFill>
                <a:schemeClr val="dk1"/>
              </a:solidFill>
              <a:effectLst/>
              <a:latin typeface="+mn-ea"/>
              <a:ea typeface="+mn-ea"/>
              <a:cs typeface="+mn-cs"/>
            </a:rPr>
            <a:t>将来負担額は前年比</a:t>
          </a:r>
          <a:r>
            <a:rPr kumimoji="1" lang="en-US" altLang="ja-JP" sz="1200">
              <a:solidFill>
                <a:schemeClr val="dk1"/>
              </a:solidFill>
              <a:effectLst/>
              <a:latin typeface="+mn-ea"/>
              <a:ea typeface="+mn-ea"/>
              <a:cs typeface="+mn-cs"/>
            </a:rPr>
            <a:t>35,532</a:t>
          </a:r>
          <a:r>
            <a:rPr kumimoji="1" lang="ja-JP" altLang="ja-JP" sz="1200">
              <a:solidFill>
                <a:schemeClr val="dk1"/>
              </a:solidFill>
              <a:effectLst/>
              <a:latin typeface="+mn-ea"/>
              <a:ea typeface="+mn-ea"/>
              <a:cs typeface="+mn-cs"/>
            </a:rPr>
            <a:t>千円の減</a:t>
          </a:r>
          <a:r>
            <a:rPr kumimoji="1" lang="ja-JP" altLang="en-US" sz="1200">
              <a:solidFill>
                <a:schemeClr val="dk1"/>
              </a:solidFill>
              <a:effectLst/>
              <a:latin typeface="+mn-ea"/>
              <a:ea typeface="+mn-ea"/>
              <a:cs typeface="+mn-cs"/>
            </a:rPr>
            <a:t>となった。</a:t>
          </a:r>
          <a:r>
            <a:rPr kumimoji="1" lang="ja-JP" altLang="ja-JP" sz="1200">
              <a:solidFill>
                <a:schemeClr val="dk1"/>
              </a:solidFill>
              <a:effectLst/>
              <a:latin typeface="+mn-ea"/>
              <a:ea typeface="+mn-ea"/>
              <a:cs typeface="+mn-cs"/>
            </a:rPr>
            <a:t>また、償還金に充当可能</a:t>
          </a:r>
          <a:r>
            <a:rPr kumimoji="1" lang="ja-JP" altLang="en-US" sz="1200">
              <a:solidFill>
                <a:schemeClr val="dk1"/>
              </a:solidFill>
              <a:effectLst/>
              <a:latin typeface="+mn-ea"/>
              <a:ea typeface="+mn-ea"/>
              <a:cs typeface="+mn-cs"/>
            </a:rPr>
            <a:t>な</a:t>
          </a:r>
          <a:r>
            <a:rPr kumimoji="1" lang="ja-JP" altLang="ja-JP" sz="1200">
              <a:solidFill>
                <a:schemeClr val="dk1"/>
              </a:solidFill>
              <a:effectLst/>
              <a:latin typeface="+mn-ea"/>
              <a:ea typeface="+mn-ea"/>
              <a:cs typeface="+mn-cs"/>
            </a:rPr>
            <a:t>基金残高</a:t>
          </a:r>
          <a:r>
            <a:rPr kumimoji="1" lang="ja-JP" altLang="en-US" sz="1200">
              <a:solidFill>
                <a:schemeClr val="dk1"/>
              </a:solidFill>
              <a:effectLst/>
              <a:latin typeface="+mn-ea"/>
              <a:ea typeface="+mn-ea"/>
              <a:cs typeface="+mn-cs"/>
            </a:rPr>
            <a:t>の増などによる、充当可能財源等の</a:t>
          </a:r>
          <a:r>
            <a:rPr kumimoji="1" lang="en-US" altLang="ja-JP" sz="1200">
              <a:solidFill>
                <a:schemeClr val="dk1"/>
              </a:solidFill>
              <a:effectLst/>
              <a:latin typeface="+mn-ea"/>
              <a:ea typeface="+mn-ea"/>
              <a:cs typeface="+mn-cs"/>
            </a:rPr>
            <a:t>220,258</a:t>
          </a:r>
          <a:r>
            <a:rPr kumimoji="1" lang="ja-JP" altLang="en-US" sz="1200">
              <a:solidFill>
                <a:schemeClr val="dk1"/>
              </a:solidFill>
              <a:effectLst/>
              <a:latin typeface="+mn-ea"/>
              <a:ea typeface="+mn-ea"/>
              <a:cs typeface="+mn-cs"/>
            </a:rPr>
            <a:t>千円の増</a:t>
          </a:r>
          <a:r>
            <a:rPr kumimoji="1" lang="ja-JP" altLang="ja-JP" sz="1200">
              <a:solidFill>
                <a:schemeClr val="dk1"/>
              </a:solidFill>
              <a:effectLst/>
              <a:latin typeface="+mn-ea"/>
              <a:ea typeface="+mn-ea"/>
              <a:cs typeface="+mn-cs"/>
            </a:rPr>
            <a:t>も比率維持の要因である。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今後も事業の取捨選択により地方債</a:t>
          </a:r>
          <a:r>
            <a:rPr kumimoji="1" lang="ja-JP" altLang="ja-JP" sz="1200">
              <a:solidFill>
                <a:schemeClr val="dk1"/>
              </a:solidFill>
              <a:effectLst/>
              <a:latin typeface="+mn-ea"/>
              <a:ea typeface="+mn-ea"/>
              <a:cs typeface="+mn-cs"/>
            </a:rPr>
            <a:t>の新規発行を抑制し、健全な財政運営に努める。</a:t>
          </a:r>
          <a:endParaRPr lang="ja-JP" altLang="ja-JP" sz="12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下</a:t>
          </a:r>
          <a:r>
            <a:rPr kumimoji="1" lang="ja-JP" altLang="ja-JP" sz="1200">
              <a:solidFill>
                <a:schemeClr val="dk1"/>
              </a:solidFill>
              <a:effectLst/>
              <a:latin typeface="+mn-ea"/>
              <a:ea typeface="+mn-ea"/>
              <a:cs typeface="+mn-cs"/>
            </a:rPr>
            <a:t>回っている。平成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にかけて実施した</a:t>
          </a:r>
          <a:r>
            <a:rPr kumimoji="1" lang="ja-JP" altLang="ja-JP" sz="1200">
              <a:solidFill>
                <a:schemeClr val="dk1"/>
              </a:solidFill>
              <a:effectLst/>
              <a:latin typeface="+mn-ea"/>
              <a:ea typeface="+mn-ea"/>
              <a:cs typeface="+mn-cs"/>
            </a:rPr>
            <a:t>退職者不補充や職員給・特別職給の削減及び議員報酬の削減等</a:t>
          </a:r>
          <a:r>
            <a:rPr kumimoji="1" lang="ja-JP" altLang="en-US" sz="1200">
              <a:solidFill>
                <a:schemeClr val="dk1"/>
              </a:solidFill>
              <a:effectLst/>
              <a:latin typeface="+mn-ea"/>
              <a:ea typeface="+mn-ea"/>
              <a:cs typeface="+mn-cs"/>
            </a:rPr>
            <a:t>により徐々に減少</a:t>
          </a:r>
          <a:r>
            <a:rPr kumimoji="1" lang="ja-JP" altLang="ja-JP" sz="1200">
              <a:solidFill>
                <a:schemeClr val="dk1"/>
              </a:solidFill>
              <a:effectLst/>
              <a:latin typeface="+mn-ea"/>
              <a:ea typeface="+mn-ea"/>
              <a:cs typeface="+mn-cs"/>
            </a:rPr>
            <a:t>して</a:t>
          </a:r>
          <a:r>
            <a:rPr kumimoji="1" lang="ja-JP" altLang="en-US" sz="1200">
              <a:solidFill>
                <a:schemeClr val="dk1"/>
              </a:solidFill>
              <a:effectLst/>
              <a:latin typeface="+mn-ea"/>
              <a:ea typeface="+mn-ea"/>
              <a:cs typeface="+mn-cs"/>
            </a:rPr>
            <a:t>きており</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特に一般行政職</a:t>
          </a:r>
          <a:r>
            <a:rPr kumimoji="1" lang="ja-JP" altLang="ja-JP" sz="1200">
              <a:solidFill>
                <a:schemeClr val="dk1"/>
              </a:solidFill>
              <a:effectLst/>
              <a:latin typeface="+mn-ea"/>
              <a:ea typeface="+mn-ea"/>
              <a:cs typeface="+mn-cs"/>
            </a:rPr>
            <a:t>職員の平均年齢</a:t>
          </a:r>
          <a:r>
            <a:rPr kumimoji="1" lang="ja-JP" altLang="en-US" sz="1200">
              <a:solidFill>
                <a:schemeClr val="dk1"/>
              </a:solidFill>
              <a:effectLst/>
              <a:latin typeface="+mn-ea"/>
              <a:ea typeface="+mn-ea"/>
              <a:cs typeface="+mn-cs"/>
            </a:rPr>
            <a:t>が下がっているため</a:t>
          </a:r>
          <a:r>
            <a:rPr kumimoji="1" lang="ja-JP" altLang="ja-JP" sz="1200">
              <a:solidFill>
                <a:schemeClr val="dk1"/>
              </a:solidFill>
              <a:effectLst/>
              <a:latin typeface="+mn-ea"/>
              <a:ea typeface="+mn-ea"/>
              <a:cs typeface="+mn-cs"/>
            </a:rPr>
            <a:t>、類似団体平均と比較すると</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ポイント上回っている</a:t>
          </a:r>
          <a:r>
            <a:rPr kumimoji="1" lang="ja-JP" altLang="en-US" sz="1200">
              <a:solidFill>
                <a:schemeClr val="dk1"/>
              </a:solidFill>
              <a:effectLst/>
              <a:latin typeface="+mn-ea"/>
              <a:ea typeface="+mn-ea"/>
              <a:cs typeface="+mn-cs"/>
            </a:rPr>
            <a:t>ものの、改善の傾向が見られる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a:t>
          </a:r>
          <a:r>
            <a:rPr kumimoji="1" lang="ja-JP" altLang="ja-JP" sz="1200">
              <a:solidFill>
                <a:schemeClr val="dk1"/>
              </a:solidFill>
              <a:effectLst/>
              <a:latin typeface="+mn-ea"/>
              <a:ea typeface="+mn-ea"/>
              <a:cs typeface="+mn-cs"/>
            </a:rPr>
            <a:t>第５次行政改革実施計画（</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30</a:t>
          </a:r>
          <a:r>
            <a:rPr lang="ja-JP" altLang="ja-JP" sz="1200" b="0" i="0" baseline="0">
              <a:solidFill>
                <a:schemeClr val="dk1"/>
              </a:solidFill>
              <a:effectLst/>
              <a:latin typeface="+mn-ea"/>
              <a:ea typeface="+mn-ea"/>
              <a:cs typeface="+mn-cs"/>
            </a:rPr>
            <a:t>年度～平成</a:t>
          </a:r>
          <a:r>
            <a:rPr lang="en-US" altLang="ja-JP" sz="1200" b="0" i="0" baseline="0">
              <a:solidFill>
                <a:schemeClr val="dk1"/>
              </a:solidFill>
              <a:effectLst/>
              <a:latin typeface="+mn-ea"/>
              <a:ea typeface="+mn-ea"/>
              <a:cs typeface="+mn-cs"/>
            </a:rPr>
            <a:t>34</a:t>
          </a:r>
          <a:r>
            <a:rPr lang="ja-JP" altLang="ja-JP" sz="1200" b="0" i="0" baseline="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）に基づき</a:t>
          </a:r>
          <a:r>
            <a:rPr kumimoji="1" lang="ja-JP" altLang="en-US" sz="1200">
              <a:solidFill>
                <a:schemeClr val="dk1"/>
              </a:solidFill>
              <a:effectLst/>
              <a:latin typeface="+mn-ea"/>
              <a:ea typeface="+mn-ea"/>
              <a:cs typeface="+mn-cs"/>
            </a:rPr>
            <a:t>、</a:t>
          </a:r>
          <a:r>
            <a:rPr lang="ja-JP" altLang="en-US" sz="1200" b="0" i="0" u="none" strike="noStrike" baseline="0" smtClean="0">
              <a:solidFill>
                <a:schemeClr val="dk1"/>
              </a:solidFill>
              <a:latin typeface="+mn-ea"/>
              <a:ea typeface="+mn-ea"/>
              <a:cs typeface="+mn-cs"/>
            </a:rPr>
            <a:t>社会情勢の変化に応じた諸手当の見直しを図り、</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歳以上の職員の昇給停止を実施</a:t>
          </a:r>
          <a:r>
            <a:rPr kumimoji="1" lang="ja-JP" altLang="en-US" sz="1200">
              <a:solidFill>
                <a:schemeClr val="dk1"/>
              </a:solidFill>
              <a:effectLst/>
              <a:latin typeface="+mn-ea"/>
              <a:ea typeface="+mn-ea"/>
              <a:cs typeface="+mn-cs"/>
            </a:rPr>
            <a:t>するなど、縮減に</a:t>
          </a:r>
          <a:r>
            <a:rPr kumimoji="1" lang="ja-JP" altLang="ja-JP" sz="1200">
              <a:solidFill>
                <a:schemeClr val="dk1"/>
              </a:solidFill>
              <a:effectLst/>
              <a:latin typeface="+mn-ea"/>
              <a:ea typeface="+mn-ea"/>
              <a:cs typeface="+mn-cs"/>
            </a:rPr>
            <a:t>努めていく。</a:t>
          </a:r>
          <a:endParaRPr kumimoji="1" lang="en-US" altLang="ja-JP" sz="1200">
            <a:solidFill>
              <a:schemeClr val="dk1"/>
            </a:solidFill>
            <a:effectLst/>
            <a:latin typeface="+mn-ea"/>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xdr:cNvCxnSpPr/>
      </xdr:nvCxnSpPr>
      <xdr:spPr>
        <a:xfrm flipV="1">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161290</xdr:rowOff>
    </xdr:to>
    <xdr:cxnSp macro="">
      <xdr:nvCxnSpPr>
        <xdr:cNvPr id="67" name="直線コネクタ 66"/>
        <xdr:cNvCxnSpPr/>
      </xdr:nvCxnSpPr>
      <xdr:spPr>
        <a:xfrm flipV="1">
          <a:off x="3098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30988</xdr:rowOff>
    </xdr:to>
    <xdr:cxnSp macro="">
      <xdr:nvCxnSpPr>
        <xdr:cNvPr id="70" name="直線コネクタ 69"/>
        <xdr:cNvCxnSpPr/>
      </xdr:nvCxnSpPr>
      <xdr:spPr>
        <a:xfrm flipV="1">
          <a:off x="2209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30988</xdr:rowOff>
    </xdr:to>
    <xdr:cxnSp macro="">
      <xdr:nvCxnSpPr>
        <xdr:cNvPr id="73" name="直線コネクタ 72"/>
        <xdr:cNvCxnSpPr/>
      </xdr:nvCxnSpPr>
      <xdr:spPr>
        <a:xfrm>
          <a:off x="1320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物件費は昨年比</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ポイントの増で、蓬田村ふれあいセンター指定管理料</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21,000</a:t>
          </a:r>
          <a:r>
            <a:rPr kumimoji="1" lang="ja-JP" altLang="en-US" sz="1200">
              <a:solidFill>
                <a:schemeClr val="dk1"/>
              </a:solidFill>
              <a:effectLst/>
              <a:latin typeface="+mn-ea"/>
              <a:ea typeface="+mn-ea"/>
              <a:cs typeface="+mn-cs"/>
            </a:rPr>
            <a:t>千円）や林地台帳システム導入委託料（</a:t>
          </a:r>
          <a:r>
            <a:rPr kumimoji="1" lang="en-US" altLang="ja-JP" sz="1200">
              <a:solidFill>
                <a:schemeClr val="dk1"/>
              </a:solidFill>
              <a:effectLst/>
              <a:latin typeface="+mn-ea"/>
              <a:ea typeface="+mn-ea"/>
              <a:cs typeface="+mn-cs"/>
            </a:rPr>
            <a:t>3,089</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の増が主な要因となっている。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しかしながら幼稚園の廃止や保育所の民営化、事務事業の再編整理の実施により、類似団体平均を</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ポイント下回っている。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村の第三セクターに委託している</a:t>
          </a:r>
          <a:r>
            <a:rPr kumimoji="1" lang="ja-JP" altLang="ja-JP" sz="1200">
              <a:solidFill>
                <a:schemeClr val="dk1"/>
              </a:solidFill>
              <a:effectLst/>
              <a:latin typeface="+mn-ea"/>
              <a:ea typeface="+mn-ea"/>
              <a:cs typeface="+mn-cs"/>
            </a:rPr>
            <a:t>指定管理</a:t>
          </a:r>
          <a:r>
            <a:rPr kumimoji="1" lang="ja-JP" altLang="en-US" sz="1200">
              <a:solidFill>
                <a:schemeClr val="dk1"/>
              </a:solidFill>
              <a:effectLst/>
              <a:latin typeface="+mn-ea"/>
              <a:ea typeface="+mn-ea"/>
              <a:cs typeface="+mn-cs"/>
            </a:rPr>
            <a:t>料については、村民に十分なサービスを提供していくための適正な管理料の全面的な見直しが検討されており、今後も上昇傾向が見込まれるため、その他</a:t>
          </a:r>
          <a:r>
            <a:rPr kumimoji="1" lang="ja-JP" altLang="ja-JP" sz="1200">
              <a:solidFill>
                <a:schemeClr val="dk1"/>
              </a:solidFill>
              <a:effectLst/>
              <a:latin typeface="+mn-ea"/>
              <a:ea typeface="+mn-ea"/>
              <a:cs typeface="+mn-cs"/>
            </a:rPr>
            <a:t>需用費の抑制</a:t>
          </a:r>
          <a:r>
            <a:rPr kumimoji="1" lang="ja-JP" altLang="en-US" sz="1200">
              <a:solidFill>
                <a:schemeClr val="dk1"/>
              </a:solidFill>
              <a:effectLst/>
              <a:latin typeface="+mn-ea"/>
              <a:ea typeface="+mn-ea"/>
              <a:cs typeface="+mn-cs"/>
            </a:rPr>
            <a:t>や</a:t>
          </a:r>
          <a:r>
            <a:rPr kumimoji="1" lang="ja-JP" altLang="ja-JP" sz="1200">
              <a:solidFill>
                <a:schemeClr val="dk1"/>
              </a:solidFill>
              <a:effectLst/>
              <a:latin typeface="+mn-ea"/>
              <a:ea typeface="+mn-ea"/>
              <a:cs typeface="+mn-cs"/>
            </a:rPr>
            <a:t>、事務事業の廃止・縮小を実施し、物件費の</a:t>
          </a:r>
          <a:r>
            <a:rPr kumimoji="1" lang="ja-JP" altLang="en-US" sz="1200">
              <a:solidFill>
                <a:schemeClr val="dk1"/>
              </a:solidFill>
              <a:effectLst/>
              <a:latin typeface="+mn-ea"/>
              <a:ea typeface="+mn-ea"/>
              <a:cs typeface="+mn-cs"/>
            </a:rPr>
            <a:t>縮減に努める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87812</xdr:rowOff>
    </xdr:from>
    <xdr:to>
      <xdr:col>82</xdr:col>
      <xdr:colOff>107950</xdr:colOff>
      <xdr:row>15</xdr:row>
      <xdr:rowOff>27396</xdr:rowOff>
    </xdr:to>
    <xdr:cxnSp macro="">
      <xdr:nvCxnSpPr>
        <xdr:cNvPr id="127" name="直線コネクタ 126"/>
        <xdr:cNvCxnSpPr/>
      </xdr:nvCxnSpPr>
      <xdr:spPr>
        <a:xfrm>
          <a:off x="15671800" y="248811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22497</xdr:rowOff>
    </xdr:from>
    <xdr:to>
      <xdr:col>78</xdr:col>
      <xdr:colOff>69850</xdr:colOff>
      <xdr:row>14</xdr:row>
      <xdr:rowOff>87812</xdr:rowOff>
    </xdr:to>
    <xdr:cxnSp macro="">
      <xdr:nvCxnSpPr>
        <xdr:cNvPr id="130" name="直線コネクタ 129"/>
        <xdr:cNvCxnSpPr/>
      </xdr:nvCxnSpPr>
      <xdr:spPr>
        <a:xfrm>
          <a:off x="14782800" y="24227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22497</xdr:rowOff>
    </xdr:from>
    <xdr:to>
      <xdr:col>73</xdr:col>
      <xdr:colOff>180975</xdr:colOff>
      <xdr:row>14</xdr:row>
      <xdr:rowOff>74749</xdr:rowOff>
    </xdr:to>
    <xdr:cxnSp macro="">
      <xdr:nvCxnSpPr>
        <xdr:cNvPr id="133" name="直線コネクタ 132"/>
        <xdr:cNvCxnSpPr/>
      </xdr:nvCxnSpPr>
      <xdr:spPr>
        <a:xfrm flipV="1">
          <a:off x="13893800" y="24227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74749</xdr:rowOff>
    </xdr:to>
    <xdr:cxnSp macro="">
      <xdr:nvCxnSpPr>
        <xdr:cNvPr id="136" name="直線コネクタ 135"/>
        <xdr:cNvCxnSpPr/>
      </xdr:nvCxnSpPr>
      <xdr:spPr>
        <a:xfrm>
          <a:off x="13004800" y="2435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148046</xdr:rowOff>
    </xdr:from>
    <xdr:to>
      <xdr:col>82</xdr:col>
      <xdr:colOff>158750</xdr:colOff>
      <xdr:row>15</xdr:row>
      <xdr:rowOff>78196</xdr:rowOff>
    </xdr:to>
    <xdr:sp macro="" textlink="">
      <xdr:nvSpPr>
        <xdr:cNvPr id="146" name="楕円 145"/>
        <xdr:cNvSpPr/>
      </xdr:nvSpPr>
      <xdr:spPr>
        <a:xfrm>
          <a:off x="164592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164573</xdr:rowOff>
    </xdr:from>
    <xdr:ext cx="762000" cy="259045"/>
    <xdr:sp macro="" textlink="">
      <xdr:nvSpPr>
        <xdr:cNvPr id="147" name="物件費該当値テキスト"/>
        <xdr:cNvSpPr txBox="1"/>
      </xdr:nvSpPr>
      <xdr:spPr>
        <a:xfrm>
          <a:off x="16598900" y="23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37012</xdr:rowOff>
    </xdr:from>
    <xdr:to>
      <xdr:col>78</xdr:col>
      <xdr:colOff>120650</xdr:colOff>
      <xdr:row>14</xdr:row>
      <xdr:rowOff>138612</xdr:rowOff>
    </xdr:to>
    <xdr:sp macro="" textlink="">
      <xdr:nvSpPr>
        <xdr:cNvPr id="148" name="楕円 147"/>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148789</xdr:rowOff>
    </xdr:from>
    <xdr:ext cx="736600" cy="259045"/>
    <xdr:sp macro="" textlink="">
      <xdr:nvSpPr>
        <xdr:cNvPr id="149" name="テキスト ボックス 148"/>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143147</xdr:rowOff>
    </xdr:from>
    <xdr:to>
      <xdr:col>74</xdr:col>
      <xdr:colOff>31750</xdr:colOff>
      <xdr:row>14</xdr:row>
      <xdr:rowOff>73297</xdr:rowOff>
    </xdr:to>
    <xdr:sp macro="" textlink="">
      <xdr:nvSpPr>
        <xdr:cNvPr id="150" name="楕円 149"/>
        <xdr:cNvSpPr/>
      </xdr:nvSpPr>
      <xdr:spPr>
        <a:xfrm>
          <a:off x="14732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83474</xdr:rowOff>
    </xdr:from>
    <xdr:ext cx="762000" cy="259045"/>
    <xdr:sp macro="" textlink="">
      <xdr:nvSpPr>
        <xdr:cNvPr id="151" name="テキスト ボックス 150"/>
        <xdr:cNvSpPr txBox="1"/>
      </xdr:nvSpPr>
      <xdr:spPr>
        <a:xfrm>
          <a:off x="14401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23949</xdr:rowOff>
    </xdr:from>
    <xdr:to>
      <xdr:col>69</xdr:col>
      <xdr:colOff>142875</xdr:colOff>
      <xdr:row>14</xdr:row>
      <xdr:rowOff>125549</xdr:rowOff>
    </xdr:to>
    <xdr:sp macro="" textlink="">
      <xdr:nvSpPr>
        <xdr:cNvPr id="152" name="楕円 151"/>
        <xdr:cNvSpPr/>
      </xdr:nvSpPr>
      <xdr:spPr>
        <a:xfrm>
          <a:off x="13843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135726</xdr:rowOff>
    </xdr:from>
    <xdr:ext cx="762000" cy="259045"/>
    <xdr:sp macro="" textlink="">
      <xdr:nvSpPr>
        <xdr:cNvPr id="153" name="テキスト ボックス 152"/>
        <xdr:cNvSpPr txBox="1"/>
      </xdr:nvSpPr>
      <xdr:spPr>
        <a:xfrm>
          <a:off x="13512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ポイントの増となっている。類似団体平均も</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ポイント上回っており、これは平成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年度より</a:t>
          </a:r>
          <a:r>
            <a:rPr kumimoji="1" lang="ja-JP" altLang="en-US" sz="1200">
              <a:solidFill>
                <a:schemeClr val="dk1"/>
              </a:solidFill>
              <a:effectLst/>
              <a:latin typeface="+mn-ea"/>
              <a:ea typeface="+mn-ea"/>
              <a:cs typeface="+mn-cs"/>
            </a:rPr>
            <a:t>蓬田</a:t>
          </a:r>
          <a:r>
            <a:rPr kumimoji="1" lang="ja-JP" altLang="ja-JP" sz="1200">
              <a:solidFill>
                <a:schemeClr val="dk1"/>
              </a:solidFill>
              <a:effectLst/>
              <a:latin typeface="+mn-ea"/>
              <a:ea typeface="+mn-ea"/>
              <a:cs typeface="+mn-cs"/>
            </a:rPr>
            <a:t>保育所を直営から民営化</a:t>
          </a:r>
          <a:r>
            <a:rPr kumimoji="1" lang="ja-JP" altLang="en-US" sz="1200">
              <a:solidFill>
                <a:schemeClr val="dk1"/>
              </a:solidFill>
              <a:effectLst/>
              <a:latin typeface="+mn-ea"/>
              <a:ea typeface="+mn-ea"/>
              <a:cs typeface="+mn-cs"/>
            </a:rPr>
            <a:t>していることによる教育・保育給付費</a:t>
          </a:r>
          <a:r>
            <a:rPr kumimoji="1" lang="ja-JP" altLang="ja-JP" sz="1200">
              <a:solidFill>
                <a:schemeClr val="dk1"/>
              </a:solidFill>
              <a:effectLst/>
              <a:latin typeface="+mn-ea"/>
              <a:ea typeface="+mn-ea"/>
              <a:cs typeface="+mn-cs"/>
            </a:rPr>
            <a:t>負担金</a:t>
          </a:r>
          <a:r>
            <a:rPr kumimoji="1" lang="en-US" altLang="ja-JP" sz="1200">
              <a:solidFill>
                <a:schemeClr val="dk1"/>
              </a:solidFill>
              <a:effectLst/>
              <a:latin typeface="+mn-ea"/>
              <a:ea typeface="+mn-ea"/>
              <a:cs typeface="+mn-cs"/>
            </a:rPr>
            <a:t>74,161</a:t>
          </a:r>
          <a:r>
            <a:rPr kumimoji="1" lang="ja-JP" altLang="en-US" sz="1200">
              <a:solidFill>
                <a:schemeClr val="dk1"/>
              </a:solidFill>
              <a:effectLst/>
              <a:latin typeface="+mn-ea"/>
              <a:ea typeface="+mn-ea"/>
              <a:cs typeface="+mn-cs"/>
            </a:rPr>
            <a:t>千円や</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20</a:t>
          </a:r>
          <a:r>
            <a:rPr kumimoji="1" lang="ja-JP" altLang="en-US" sz="1200">
              <a:solidFill>
                <a:schemeClr val="dk1"/>
              </a:solidFill>
              <a:effectLst/>
              <a:latin typeface="+mn-ea"/>
              <a:ea typeface="+mn-ea"/>
              <a:cs typeface="+mn-cs"/>
            </a:rPr>
            <a:t>年度から実施している乳幼児・児童生徒医療費助成事業</a:t>
          </a:r>
          <a:r>
            <a:rPr kumimoji="1" lang="en-US" altLang="ja-JP" sz="1200">
              <a:solidFill>
                <a:schemeClr val="dk1"/>
              </a:solidFill>
              <a:effectLst/>
              <a:latin typeface="+mn-ea"/>
              <a:ea typeface="+mn-ea"/>
              <a:cs typeface="+mn-cs"/>
            </a:rPr>
            <a:t>9,251</a:t>
          </a:r>
          <a:r>
            <a:rPr kumimoji="1" lang="ja-JP" altLang="en-US"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0</a:t>
          </a:r>
          <a:r>
            <a:rPr kumimoji="1" lang="ja-JP" altLang="en-US" sz="1200">
              <a:solidFill>
                <a:schemeClr val="dk1"/>
              </a:solidFill>
              <a:effectLst/>
              <a:latin typeface="+mn-ea"/>
              <a:ea typeface="+mn-ea"/>
              <a:cs typeface="+mn-cs"/>
            </a:rPr>
            <a:t>歳～</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歳までの医療費の無償化事業）、</a:t>
          </a:r>
          <a:r>
            <a:rPr kumimoji="1" lang="ja-JP" altLang="ja-JP" sz="1200">
              <a:solidFill>
                <a:schemeClr val="dk1"/>
              </a:solidFill>
              <a:effectLst/>
              <a:latin typeface="+mn-ea"/>
              <a:ea typeface="+mn-ea"/>
              <a:cs typeface="+mn-cs"/>
            </a:rPr>
            <a:t>障害者総合支援法に基づく自立支援給付事業費</a:t>
          </a:r>
          <a:r>
            <a:rPr kumimoji="1" lang="en-US" altLang="ja-JP" sz="1200">
              <a:solidFill>
                <a:schemeClr val="dk1"/>
              </a:solidFill>
              <a:effectLst/>
              <a:latin typeface="+mn-ea"/>
              <a:ea typeface="+mn-ea"/>
              <a:cs typeface="+mn-cs"/>
            </a:rPr>
            <a:t>73,463</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が主な要因となっている。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村が力を入れている独自の医療福祉事業により比率は高いものの、</a:t>
          </a:r>
          <a:r>
            <a:rPr kumimoji="1" lang="ja-JP" altLang="ja-JP" sz="1200">
              <a:solidFill>
                <a:schemeClr val="dk1"/>
              </a:solidFill>
              <a:effectLst/>
              <a:latin typeface="+mn-ea"/>
              <a:ea typeface="+mn-ea"/>
              <a:cs typeface="+mn-cs"/>
            </a:rPr>
            <a:t>今後は障害者人口の改善・抑制に向けた各種予防</a:t>
          </a:r>
          <a:r>
            <a:rPr kumimoji="1" lang="ja-JP" altLang="en-US" sz="1200">
              <a:solidFill>
                <a:schemeClr val="dk1"/>
              </a:solidFill>
              <a:effectLst/>
              <a:latin typeface="+mn-ea"/>
              <a:ea typeface="+mn-ea"/>
              <a:cs typeface="+mn-cs"/>
            </a:rPr>
            <a:t>・健康促進</a:t>
          </a:r>
          <a:r>
            <a:rPr kumimoji="1" lang="ja-JP" altLang="ja-JP" sz="1200">
              <a:solidFill>
                <a:schemeClr val="dk1"/>
              </a:solidFill>
              <a:effectLst/>
              <a:latin typeface="+mn-ea"/>
              <a:ea typeface="+mn-ea"/>
              <a:cs typeface="+mn-cs"/>
            </a:rPr>
            <a:t>事業</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実施</a:t>
          </a:r>
          <a:r>
            <a:rPr kumimoji="1" lang="ja-JP" altLang="en-US" sz="1200">
              <a:solidFill>
                <a:schemeClr val="dk1"/>
              </a:solidFill>
              <a:effectLst/>
              <a:latin typeface="+mn-ea"/>
              <a:ea typeface="+mn-ea"/>
              <a:cs typeface="+mn-cs"/>
            </a:rPr>
            <a:t>や、その他経費の見直しにより事業費の縮小を目指す</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7" name="直線コネクタ 186"/>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0" name="直線コネクタ 189"/>
        <xdr:cNvCxnSpPr/>
      </xdr:nvCxnSpPr>
      <xdr:spPr>
        <a:xfrm>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3" name="直線コネクタ 192"/>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6" name="直線コネクタ 195"/>
        <xdr:cNvCxnSpPr/>
      </xdr:nvCxnSpPr>
      <xdr:spPr>
        <a:xfrm flipV="1">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6" name="楕円 205"/>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09" name="テキスト ボックス 208"/>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1" name="テキスト ボックス 210"/>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2" name="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4" name="楕円 213"/>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5" name="テキスト ボックス 214"/>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あるが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類似団体平均を</a:t>
          </a:r>
          <a:r>
            <a:rPr kumimoji="1" lang="en-US" altLang="ja-JP" sz="1200">
              <a:solidFill>
                <a:schemeClr val="dk1"/>
              </a:solidFill>
              <a:effectLst/>
              <a:latin typeface="+mn-ea"/>
              <a:ea typeface="+mn-ea"/>
              <a:cs typeface="+mn-cs"/>
            </a:rPr>
            <a:t>5.4</a:t>
          </a:r>
          <a:r>
            <a:rPr kumimoji="1" lang="ja-JP" altLang="en-US" sz="1200">
              <a:solidFill>
                <a:schemeClr val="dk1"/>
              </a:solidFill>
              <a:effectLst/>
              <a:latin typeface="+mn-ea"/>
              <a:ea typeface="+mn-ea"/>
              <a:cs typeface="+mn-cs"/>
            </a:rPr>
            <a:t>ポイント上回っている。その</a:t>
          </a:r>
          <a:r>
            <a:rPr kumimoji="1" lang="ja-JP" altLang="ja-JP" sz="1200">
              <a:solidFill>
                <a:schemeClr val="dk1"/>
              </a:solidFill>
              <a:effectLst/>
              <a:latin typeface="+mn-ea"/>
              <a:ea typeface="+mn-ea"/>
              <a:cs typeface="+mn-cs"/>
            </a:rPr>
            <a:t>中でも繰出金が大きな割合を占め</a:t>
          </a:r>
          <a:r>
            <a:rPr kumimoji="1" lang="ja-JP" altLang="en-US" sz="1200">
              <a:solidFill>
                <a:schemeClr val="dk1"/>
              </a:solidFill>
              <a:effectLst/>
              <a:latin typeface="+mn-ea"/>
              <a:ea typeface="+mn-ea"/>
              <a:cs typeface="+mn-cs"/>
            </a:rPr>
            <a:t>、通常の水道維持管理経費に加え、</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年度からすべての簡易水道事業債の償還が開始され</a:t>
          </a:r>
          <a:r>
            <a:rPr kumimoji="1" lang="ja-JP" altLang="en-US" sz="1200">
              <a:solidFill>
                <a:schemeClr val="dk1"/>
              </a:solidFill>
              <a:effectLst/>
              <a:latin typeface="+mn-ea"/>
              <a:ea typeface="+mn-ea"/>
              <a:cs typeface="+mn-cs"/>
            </a:rPr>
            <a:t>た</a:t>
          </a:r>
          <a:r>
            <a:rPr kumimoji="1" lang="ja-JP" altLang="ja-JP" sz="1200">
              <a:solidFill>
                <a:schemeClr val="dk1"/>
              </a:solidFill>
              <a:effectLst/>
              <a:latin typeface="+mn-ea"/>
              <a:ea typeface="+mn-ea"/>
              <a:cs typeface="+mn-cs"/>
            </a:rPr>
            <a:t>ことで、平成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年にピークを迎えているものの、依然として大きな割合を占めている</a:t>
          </a:r>
          <a:r>
            <a:rPr kumimoji="1" lang="ja-JP" altLang="en-US" sz="1200">
              <a:solidFill>
                <a:schemeClr val="dk1"/>
              </a:solidFill>
              <a:effectLst/>
              <a:latin typeface="+mn-ea"/>
              <a:ea typeface="+mn-ea"/>
              <a:cs typeface="+mn-cs"/>
            </a:rPr>
            <a:t>長期債元利償還金（</a:t>
          </a:r>
          <a:r>
            <a:rPr kumimoji="1" lang="en-US" altLang="ja-JP" sz="1200">
              <a:solidFill>
                <a:schemeClr val="dk1"/>
              </a:solidFill>
              <a:effectLst/>
              <a:latin typeface="+mn-ea"/>
              <a:ea typeface="+mn-ea"/>
              <a:cs typeface="+mn-cs"/>
            </a:rPr>
            <a:t>55,401</a:t>
          </a:r>
          <a:r>
            <a:rPr kumimoji="1" lang="ja-JP" altLang="en-US" sz="1200">
              <a:solidFill>
                <a:schemeClr val="dk1"/>
              </a:solidFill>
              <a:effectLst/>
              <a:latin typeface="+mn-ea"/>
              <a:ea typeface="+mn-ea"/>
              <a:cs typeface="+mn-cs"/>
            </a:rPr>
            <a:t>千円）により、</a:t>
          </a:r>
          <a:r>
            <a:rPr kumimoji="1" lang="ja-JP" altLang="ja-JP" sz="1200">
              <a:solidFill>
                <a:schemeClr val="dk1"/>
              </a:solidFill>
              <a:effectLst/>
              <a:latin typeface="+mn-ea"/>
              <a:ea typeface="+mn-ea"/>
              <a:cs typeface="+mn-cs"/>
            </a:rPr>
            <a:t>簡易水道事業</a:t>
          </a:r>
          <a:r>
            <a:rPr kumimoji="1" lang="ja-JP" altLang="en-US" sz="1200">
              <a:solidFill>
                <a:schemeClr val="dk1"/>
              </a:solidFill>
              <a:effectLst/>
              <a:latin typeface="+mn-ea"/>
              <a:ea typeface="+mn-ea"/>
              <a:cs typeface="+mn-cs"/>
            </a:rPr>
            <a:t>会計</a:t>
          </a:r>
          <a:r>
            <a:rPr kumimoji="1" lang="ja-JP" altLang="ja-JP" sz="1200">
              <a:solidFill>
                <a:schemeClr val="dk1"/>
              </a:solidFill>
              <a:effectLst/>
              <a:latin typeface="+mn-ea"/>
              <a:ea typeface="+mn-ea"/>
              <a:cs typeface="+mn-cs"/>
            </a:rPr>
            <a:t>に対</a:t>
          </a:r>
          <a:r>
            <a:rPr kumimoji="1" lang="ja-JP" altLang="en-US" sz="1200">
              <a:solidFill>
                <a:schemeClr val="dk1"/>
              </a:solidFill>
              <a:effectLst/>
              <a:latin typeface="+mn-ea"/>
              <a:ea typeface="+mn-ea"/>
              <a:cs typeface="+mn-cs"/>
            </a:rPr>
            <a:t>し多額の</a:t>
          </a:r>
          <a:r>
            <a:rPr kumimoji="1" lang="ja-JP" altLang="ja-JP" sz="1200">
              <a:solidFill>
                <a:schemeClr val="dk1"/>
              </a:solidFill>
              <a:effectLst/>
              <a:latin typeface="+mn-ea"/>
              <a:ea typeface="+mn-ea"/>
              <a:cs typeface="+mn-cs"/>
            </a:rPr>
            <a:t>繰出金（</a:t>
          </a:r>
          <a:r>
            <a:rPr kumimoji="1" lang="en-US" altLang="ja-JP" sz="1200">
              <a:solidFill>
                <a:schemeClr val="dk1"/>
              </a:solidFill>
              <a:effectLst/>
              <a:latin typeface="+mn-ea"/>
              <a:ea typeface="+mn-ea"/>
              <a:cs typeface="+mn-cs"/>
            </a:rPr>
            <a:t>53,655</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が必要となっている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は独自採算の原則に立ち返った水道料金の値上げや徴収強化による健全化を目指すと共に、</a:t>
          </a:r>
          <a:r>
            <a:rPr kumimoji="1" lang="ja-JP" altLang="ja-JP" sz="1200">
              <a:solidFill>
                <a:schemeClr val="dk1"/>
              </a:solidFill>
              <a:effectLst/>
              <a:latin typeface="+mn-ea"/>
              <a:ea typeface="+mn-ea"/>
              <a:cs typeface="+mn-cs"/>
            </a:rPr>
            <a:t>新規事業債の発行を抑制</a:t>
          </a:r>
          <a:r>
            <a:rPr kumimoji="1" lang="ja-JP" altLang="en-US" sz="1200">
              <a:solidFill>
                <a:schemeClr val="dk1"/>
              </a:solidFill>
              <a:effectLst/>
              <a:latin typeface="+mn-ea"/>
              <a:ea typeface="+mn-ea"/>
              <a:cs typeface="+mn-cs"/>
            </a:rPr>
            <a:t>しながら地方債の償還を進めるこ</a:t>
          </a:r>
          <a:r>
            <a:rPr kumimoji="1" lang="ja-JP" altLang="ja-JP" sz="1200">
              <a:solidFill>
                <a:schemeClr val="dk1"/>
              </a:solidFill>
              <a:effectLst/>
              <a:latin typeface="+mn-ea"/>
              <a:ea typeface="+mn-ea"/>
              <a:cs typeface="+mn-cs"/>
            </a:rPr>
            <a:t>とで比率の改善を図る。</a:t>
          </a:r>
          <a:endParaRPr lang="ja-JP" altLang="ja-JP" sz="12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57</xdr:row>
      <xdr:rowOff>156718</xdr:rowOff>
    </xdr:to>
    <xdr:cxnSp macro="">
      <xdr:nvCxnSpPr>
        <xdr:cNvPr id="245" name="直線コネクタ 244"/>
        <xdr:cNvCxnSpPr/>
      </xdr:nvCxnSpPr>
      <xdr:spPr>
        <a:xfrm flipV="1">
          <a:off x="15671800" y="9924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57</xdr:row>
      <xdr:rowOff>156718</xdr:rowOff>
    </xdr:to>
    <xdr:cxnSp macro="">
      <xdr:nvCxnSpPr>
        <xdr:cNvPr id="248" name="直線コネクタ 247"/>
        <xdr:cNvCxnSpPr/>
      </xdr:nvCxnSpPr>
      <xdr:spPr>
        <a:xfrm>
          <a:off x="14782800" y="9874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101854</xdr:rowOff>
    </xdr:to>
    <xdr:cxnSp macro="">
      <xdr:nvCxnSpPr>
        <xdr:cNvPr id="251" name="直線コネクタ 250"/>
        <xdr:cNvCxnSpPr/>
      </xdr:nvCxnSpPr>
      <xdr:spPr>
        <a:xfrm>
          <a:off x="13893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51562</xdr:rowOff>
    </xdr:to>
    <xdr:cxnSp macro="">
      <xdr:nvCxnSpPr>
        <xdr:cNvPr id="254" name="直線コネクタ 253"/>
        <xdr:cNvCxnSpPr/>
      </xdr:nvCxnSpPr>
      <xdr:spPr>
        <a:xfrm>
          <a:off x="13004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101346</xdr:rowOff>
    </xdr:from>
    <xdr:to>
      <xdr:col>82</xdr:col>
      <xdr:colOff>158750</xdr:colOff>
      <xdr:row>58</xdr:row>
      <xdr:rowOff>31496</xdr:rowOff>
    </xdr:to>
    <xdr:sp macro="" textlink="">
      <xdr:nvSpPr>
        <xdr:cNvPr id="264" name="楕円 263"/>
        <xdr:cNvSpPr/>
      </xdr:nvSpPr>
      <xdr:spPr>
        <a:xfrm>
          <a:off x="16459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73423</xdr:rowOff>
    </xdr:from>
    <xdr:ext cx="762000" cy="259045"/>
    <xdr:sp macro="" textlink="">
      <xdr:nvSpPr>
        <xdr:cNvPr id="265" name="その他該当値テキスト"/>
        <xdr:cNvSpPr txBox="1"/>
      </xdr:nvSpPr>
      <xdr:spPr>
        <a:xfrm>
          <a:off x="16598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6" name="楕円 265"/>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7" name="テキスト ボックス 266"/>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8" name="楕円 267"/>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9" name="テキスト ボックス 268"/>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70" name="楕円 269"/>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71" name="テキスト ボックス 270"/>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2" name="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類似団体平均より</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ポイント下回っている。平成</a:t>
          </a:r>
          <a:r>
            <a:rPr kumimoji="1" lang="en-US" altLang="ja-JP" sz="1200">
              <a:solidFill>
                <a:schemeClr val="dk1"/>
              </a:solidFill>
              <a:effectLst/>
              <a:latin typeface="+mn-ea"/>
              <a:ea typeface="+mn-ea"/>
              <a:cs typeface="+mn-cs"/>
            </a:rPr>
            <a:t>16</a:t>
          </a:r>
          <a:r>
            <a:rPr kumimoji="1" lang="ja-JP" altLang="ja-JP" sz="1200">
              <a:solidFill>
                <a:schemeClr val="dk1"/>
              </a:solidFill>
              <a:effectLst/>
              <a:latin typeface="+mn-ea"/>
              <a:ea typeface="+mn-ea"/>
              <a:cs typeface="+mn-cs"/>
            </a:rPr>
            <a:t>年度以降、各種団体に対する補助金の整理合理化を実施している</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、ここ数年は</a:t>
          </a:r>
          <a:r>
            <a:rPr kumimoji="1" lang="ja-JP" altLang="en-US" sz="1200">
              <a:solidFill>
                <a:schemeClr val="dk1"/>
              </a:solidFill>
              <a:effectLst/>
              <a:latin typeface="+mn-ea"/>
              <a:ea typeface="+mn-ea"/>
              <a:cs typeface="+mn-cs"/>
            </a:rPr>
            <a:t>低い水準を維持しているが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青森地域広域事務組合分担金（</a:t>
          </a:r>
          <a:r>
            <a:rPr kumimoji="1" lang="en-US" altLang="ja-JP" sz="1200">
              <a:solidFill>
                <a:schemeClr val="dk1"/>
              </a:solidFill>
              <a:effectLst/>
              <a:latin typeface="+mn-ea"/>
              <a:ea typeface="+mn-ea"/>
              <a:cs typeface="+mn-cs"/>
            </a:rPr>
            <a:t>107,656</a:t>
          </a:r>
          <a:r>
            <a:rPr kumimoji="1" lang="ja-JP" altLang="en-US" sz="1200">
              <a:solidFill>
                <a:schemeClr val="dk1"/>
              </a:solidFill>
              <a:effectLst/>
              <a:latin typeface="+mn-ea"/>
              <a:ea typeface="+mn-ea"/>
              <a:cs typeface="+mn-cs"/>
            </a:rPr>
            <a:t>千円）の増加等</a:t>
          </a:r>
          <a:r>
            <a:rPr kumimoji="1" lang="ja-JP" altLang="ja-JP" sz="1200">
              <a:solidFill>
                <a:schemeClr val="dk1"/>
              </a:solidFill>
              <a:effectLst/>
              <a:latin typeface="+mn-ea"/>
              <a:ea typeface="+mn-ea"/>
              <a:cs typeface="+mn-cs"/>
            </a:rPr>
            <a:t>により</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0.3</a:t>
          </a:r>
          <a:r>
            <a:rPr kumimoji="1" lang="ja-JP" altLang="ja-JP" sz="1200">
              <a:solidFill>
                <a:schemeClr val="dk1"/>
              </a:solidFill>
              <a:effectLst/>
              <a:latin typeface="+mn-ea"/>
              <a:ea typeface="+mn-ea"/>
              <a:cs typeface="+mn-cs"/>
            </a:rPr>
            <a:t>ポイントの増であった。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今後も単独補助費等の見直しを検討し、</a:t>
          </a:r>
          <a:r>
            <a:rPr kumimoji="1" lang="ja-JP" altLang="en-US" sz="1200">
              <a:solidFill>
                <a:schemeClr val="dk1"/>
              </a:solidFill>
              <a:effectLst/>
              <a:latin typeface="+mn-ea"/>
              <a:ea typeface="+mn-ea"/>
              <a:cs typeface="+mn-cs"/>
            </a:rPr>
            <a:t>補助金の交付が適当な事業であるのか精査を行う等、</a:t>
          </a:r>
          <a:r>
            <a:rPr kumimoji="1" lang="ja-JP" altLang="ja-JP" sz="1200">
              <a:solidFill>
                <a:schemeClr val="dk1"/>
              </a:solidFill>
              <a:effectLst/>
              <a:latin typeface="+mn-ea"/>
              <a:ea typeface="+mn-ea"/>
              <a:cs typeface="+mn-cs"/>
            </a:rPr>
            <a:t>整理合理化</a:t>
          </a:r>
          <a:r>
            <a:rPr kumimoji="1" lang="ja-JP" altLang="en-US" sz="1200">
              <a:solidFill>
                <a:schemeClr val="dk1"/>
              </a:solidFill>
              <a:effectLst/>
              <a:latin typeface="+mn-ea"/>
              <a:ea typeface="+mn-ea"/>
              <a:cs typeface="+mn-cs"/>
            </a:rPr>
            <a:t>による</a:t>
          </a:r>
          <a:r>
            <a:rPr kumimoji="1" lang="ja-JP" altLang="ja-JP" sz="1200">
              <a:solidFill>
                <a:schemeClr val="dk1"/>
              </a:solidFill>
              <a:effectLst/>
              <a:latin typeface="+mn-ea"/>
              <a:ea typeface="+mn-ea"/>
              <a:cs typeface="+mn-cs"/>
            </a:rPr>
            <a:t>補助費等の抑制を図る。</a:t>
          </a:r>
          <a:endParaRPr lang="ja-JP" altLang="ja-JP" sz="12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3" name="直線コネクタ 302"/>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12700</xdr:rowOff>
    </xdr:to>
    <xdr:cxnSp macro="">
      <xdr:nvCxnSpPr>
        <xdr:cNvPr id="306" name="直線コネクタ 305"/>
        <xdr:cNvCxnSpPr/>
      </xdr:nvCxnSpPr>
      <xdr:spPr>
        <a:xfrm>
          <a:off x="14782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170434</xdr:rowOff>
    </xdr:to>
    <xdr:cxnSp macro="">
      <xdr:nvCxnSpPr>
        <xdr:cNvPr id="309" name="直線コネクタ 308"/>
        <xdr:cNvCxnSpPr/>
      </xdr:nvCxnSpPr>
      <xdr:spPr>
        <a:xfrm flipV="1">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2" name="直線コネクタ 311"/>
        <xdr:cNvCxnSpPr/>
      </xdr:nvCxnSpPr>
      <xdr:spPr>
        <a:xfrm flipV="1">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4" name="楕円 32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5" name="テキスト ボックス 32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6" name="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7" name="テキスト ボックス 32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で類似団体平均を</a:t>
          </a:r>
          <a:r>
            <a:rPr kumimoji="1" lang="en-US" altLang="ja-JP" sz="1200">
              <a:solidFill>
                <a:schemeClr val="dk1"/>
              </a:solidFill>
              <a:effectLst/>
              <a:latin typeface="+mn-ea"/>
              <a:ea typeface="+mn-ea"/>
              <a:cs typeface="+mn-cs"/>
            </a:rPr>
            <a:t>7.8</a:t>
          </a:r>
          <a:r>
            <a:rPr kumimoji="1" lang="ja-JP" altLang="ja-JP" sz="1200">
              <a:solidFill>
                <a:schemeClr val="dk1"/>
              </a:solidFill>
              <a:effectLst/>
              <a:latin typeface="+mn-ea"/>
              <a:ea typeface="+mn-ea"/>
              <a:cs typeface="+mn-cs"/>
            </a:rPr>
            <a:t>ポイントと大きく下回っている。平成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年度実施の蓬田小学校建設事業（事業費</a:t>
          </a:r>
          <a:r>
            <a:rPr kumimoji="1" lang="en-US" altLang="ja-JP" sz="1200">
              <a:solidFill>
                <a:schemeClr val="dk1"/>
              </a:solidFill>
              <a:effectLst/>
              <a:latin typeface="+mn-ea"/>
              <a:ea typeface="+mn-ea"/>
              <a:cs typeface="+mn-cs"/>
            </a:rPr>
            <a:t>856,120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や、</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年度実施の</a:t>
          </a:r>
          <a:r>
            <a:rPr kumimoji="1" lang="ja-JP" altLang="en-US" sz="1200">
              <a:solidFill>
                <a:schemeClr val="dk1"/>
              </a:solidFill>
              <a:effectLst/>
              <a:latin typeface="+mn-ea"/>
              <a:ea typeface="+mn-ea"/>
              <a:cs typeface="+mn-cs"/>
            </a:rPr>
            <a:t>蓬田村ホタテガイ養殖残渣堆肥化処理施設建設事業</a:t>
          </a:r>
          <a:r>
            <a:rPr kumimoji="1" lang="ja-JP" altLang="ja-JP" sz="1200">
              <a:solidFill>
                <a:schemeClr val="dk1"/>
              </a:solidFill>
              <a:effectLst/>
              <a:latin typeface="+mn-ea"/>
              <a:ea typeface="+mn-ea"/>
              <a:cs typeface="+mn-cs"/>
            </a:rPr>
            <a:t>（事業費</a:t>
          </a:r>
          <a:r>
            <a:rPr kumimoji="1" lang="en-US" altLang="ja-JP" sz="1200">
              <a:solidFill>
                <a:schemeClr val="dk1"/>
              </a:solidFill>
              <a:effectLst/>
              <a:latin typeface="+mn-ea"/>
              <a:ea typeface="+mn-ea"/>
              <a:cs typeface="+mn-cs"/>
            </a:rPr>
            <a:t>434,917</a:t>
          </a:r>
          <a:r>
            <a:rPr kumimoji="1" lang="ja-JP" altLang="ja-JP" sz="1200">
              <a:solidFill>
                <a:schemeClr val="dk1"/>
              </a:solidFill>
              <a:effectLst/>
              <a:latin typeface="+mn-ea"/>
              <a:ea typeface="+mn-ea"/>
              <a:cs typeface="+mn-cs"/>
            </a:rPr>
            <a:t>千円）等の大型建設事業債の元利償還金が大きな割合を占めているが、現在</a:t>
          </a:r>
          <a:r>
            <a:rPr kumimoji="1" lang="ja-JP" altLang="en-US" sz="1200">
              <a:solidFill>
                <a:schemeClr val="dk1"/>
              </a:solidFill>
              <a:effectLst/>
              <a:latin typeface="+mn-ea"/>
              <a:ea typeface="+mn-ea"/>
              <a:cs typeface="+mn-cs"/>
            </a:rPr>
            <a:t>過疎対策事業債及び臨時財政対策債以外の</a:t>
          </a:r>
          <a:r>
            <a:rPr kumimoji="1" lang="ja-JP" altLang="ja-JP" sz="1200">
              <a:solidFill>
                <a:schemeClr val="dk1"/>
              </a:solidFill>
              <a:effectLst/>
              <a:latin typeface="+mn-ea"/>
              <a:ea typeface="+mn-ea"/>
              <a:cs typeface="+mn-cs"/>
            </a:rPr>
            <a:t>新規起債の発行を抑制しているため、平成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年度をピークに元利償還金は年々減少しており、今後も経常収支比率は改善していくと思われる。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今後も新規起債の抑制や繰上償還を検討し</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更なる適正化を図る。</a:t>
          </a:r>
          <a:endParaRPr lang="ja-JP" altLang="ja-JP" sz="12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73660</xdr:rowOff>
    </xdr:to>
    <xdr:cxnSp macro="">
      <xdr:nvCxnSpPr>
        <xdr:cNvPr id="363" name="直線コネクタ 362"/>
        <xdr:cNvCxnSpPr/>
      </xdr:nvCxnSpPr>
      <xdr:spPr>
        <a:xfrm flipV="1">
          <a:off x="3987800" y="12898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88900</xdr:rowOff>
    </xdr:to>
    <xdr:cxnSp macro="">
      <xdr:nvCxnSpPr>
        <xdr:cNvPr id="366" name="直線コネクタ 365"/>
        <xdr:cNvCxnSpPr/>
      </xdr:nvCxnSpPr>
      <xdr:spPr>
        <a:xfrm flipV="1">
          <a:off x="3098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76</xdr:row>
      <xdr:rowOff>12700</xdr:rowOff>
    </xdr:to>
    <xdr:cxnSp macro="">
      <xdr:nvCxnSpPr>
        <xdr:cNvPr id="369" name="直線コネクタ 368"/>
        <xdr:cNvCxnSpPr/>
      </xdr:nvCxnSpPr>
      <xdr:spPr>
        <a:xfrm flipV="1">
          <a:off x="2209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54611</xdr:rowOff>
    </xdr:to>
    <xdr:cxnSp macro="">
      <xdr:nvCxnSpPr>
        <xdr:cNvPr id="372" name="直線コネクタ 371"/>
        <xdr:cNvCxnSpPr/>
      </xdr:nvCxnSpPr>
      <xdr:spPr>
        <a:xfrm flipV="1">
          <a:off x="1320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2" name="楕円 381"/>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83"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6" name="楕円 385"/>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7" name="テキスト ボックス 386"/>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物件費や補助費・繰出金等による比率増のため、昨年比</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ポイントの増であり、類似団体平均を</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ポイント上回っている。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中でも物件費が大きく比率を増やしているため、今後は施設の集約化・複合化事業に着手する等、公共施設等の適正管理に努めることにより、経費の縮減を目指す。</a:t>
          </a:r>
          <a:endParaRPr kumimoji="1" lang="en-US" altLang="ja-JP" sz="1200">
            <a:solidFill>
              <a:schemeClr val="dk1"/>
            </a:solidFill>
            <a:effectLst/>
            <a:latin typeface="+mn-ea"/>
            <a:ea typeface="+mn-ea"/>
            <a:cs typeface="+mn-cs"/>
          </a:endParaRPr>
        </a:p>
        <a:p>
          <a:r>
            <a:rPr lang="ja-JP" altLang="en-US" sz="1200">
              <a:effectLst/>
              <a:latin typeface="+mn-ea"/>
              <a:ea typeface="+mn-ea"/>
            </a:rPr>
            <a:t>　その他費目についても、今後は地方税の徴収業務の強化による歳入確保や、事務事業の定期的な点検と見直しによる経常経費の削減により、財政基盤の更なる強化に努める。</a:t>
          </a:r>
          <a:endParaRPr lang="ja-JP" altLang="ja-JP" sz="12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78</xdr:row>
      <xdr:rowOff>19231</xdr:rowOff>
    </xdr:to>
    <xdr:cxnSp macro="">
      <xdr:nvCxnSpPr>
        <xdr:cNvPr id="426" name="直線コネクタ 425"/>
        <xdr:cNvCxnSpPr/>
      </xdr:nvCxnSpPr>
      <xdr:spPr>
        <a:xfrm>
          <a:off x="15671800" y="133498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148227</xdr:rowOff>
    </xdr:to>
    <xdr:cxnSp macro="">
      <xdr:nvCxnSpPr>
        <xdr:cNvPr id="429" name="直線コネクタ 428"/>
        <xdr:cNvCxnSpPr/>
      </xdr:nvCxnSpPr>
      <xdr:spPr>
        <a:xfrm>
          <a:off x="14782800" y="132584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56787</xdr:rowOff>
    </xdr:from>
    <xdr:to>
      <xdr:col>73</xdr:col>
      <xdr:colOff>180975</xdr:colOff>
      <xdr:row>77</xdr:row>
      <xdr:rowOff>95976</xdr:rowOff>
    </xdr:to>
    <xdr:cxnSp macro="">
      <xdr:nvCxnSpPr>
        <xdr:cNvPr id="432" name="直線コネクタ 431"/>
        <xdr:cNvCxnSpPr/>
      </xdr:nvCxnSpPr>
      <xdr:spPr>
        <a:xfrm flipV="1">
          <a:off x="13893800" y="13258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95976</xdr:rowOff>
    </xdr:to>
    <xdr:cxnSp macro="">
      <xdr:nvCxnSpPr>
        <xdr:cNvPr id="435" name="直線コネクタ 434"/>
        <xdr:cNvCxnSpPr/>
      </xdr:nvCxnSpPr>
      <xdr:spPr>
        <a:xfrm>
          <a:off x="13004800" y="132486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139881</xdr:rowOff>
    </xdr:from>
    <xdr:to>
      <xdr:col>82</xdr:col>
      <xdr:colOff>158750</xdr:colOff>
      <xdr:row>78</xdr:row>
      <xdr:rowOff>70031</xdr:rowOff>
    </xdr:to>
    <xdr:sp macro="" textlink="">
      <xdr:nvSpPr>
        <xdr:cNvPr id="445" name="楕円 444"/>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111958</xdr:rowOff>
    </xdr:from>
    <xdr:ext cx="762000" cy="259045"/>
    <xdr:sp macro="" textlink="">
      <xdr:nvSpPr>
        <xdr:cNvPr id="446"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7" name="楕円 446"/>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12354</xdr:rowOff>
    </xdr:from>
    <xdr:ext cx="736600" cy="259045"/>
    <xdr:sp macro="" textlink="">
      <xdr:nvSpPr>
        <xdr:cNvPr id="448" name="テキスト ボックス 447"/>
        <xdr:cNvSpPr txBox="1"/>
      </xdr:nvSpPr>
      <xdr:spPr>
        <a:xfrm>
          <a:off x="15290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49" name="楕円 448"/>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92364</xdr:rowOff>
    </xdr:from>
    <xdr:ext cx="762000" cy="259045"/>
    <xdr:sp macro="" textlink="">
      <xdr:nvSpPr>
        <xdr:cNvPr id="450" name="テキスト ボックス 449"/>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1" name="楕円 450"/>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131553</xdr:rowOff>
    </xdr:from>
    <xdr:ext cx="762000" cy="259045"/>
    <xdr:sp macro="" textlink="">
      <xdr:nvSpPr>
        <xdr:cNvPr id="452" name="テキスト ボックス 451"/>
        <xdr:cNvSpPr txBox="1"/>
      </xdr:nvSpPr>
      <xdr:spPr>
        <a:xfrm>
          <a:off x="13512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62262</xdr:rowOff>
    </xdr:from>
    <xdr:to>
      <xdr:col>29</xdr:col>
      <xdr:colOff>127000</xdr:colOff>
      <xdr:row>18</xdr:row>
      <xdr:rowOff>65684</xdr:rowOff>
    </xdr:to>
    <xdr:cxnSp macro="">
      <xdr:nvCxnSpPr>
        <xdr:cNvPr id="49" name="直線コネクタ 48"/>
        <xdr:cNvCxnSpPr/>
      </xdr:nvCxnSpPr>
      <xdr:spPr bwMode="auto">
        <a:xfrm>
          <a:off x="5003800" y="3195987"/>
          <a:ext cx="6477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62262</xdr:rowOff>
    </xdr:from>
    <xdr:to>
      <xdr:col>26</xdr:col>
      <xdr:colOff>50800</xdr:colOff>
      <xdr:row>18</xdr:row>
      <xdr:rowOff>66869</xdr:rowOff>
    </xdr:to>
    <xdr:cxnSp macro="">
      <xdr:nvCxnSpPr>
        <xdr:cNvPr id="52" name="直線コネクタ 51"/>
        <xdr:cNvCxnSpPr/>
      </xdr:nvCxnSpPr>
      <xdr:spPr bwMode="auto">
        <a:xfrm flipV="1">
          <a:off x="43053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66869</xdr:rowOff>
    </xdr:from>
    <xdr:to>
      <xdr:col>22</xdr:col>
      <xdr:colOff>114300</xdr:colOff>
      <xdr:row>18</xdr:row>
      <xdr:rowOff>78910</xdr:rowOff>
    </xdr:to>
    <xdr:cxnSp macro="">
      <xdr:nvCxnSpPr>
        <xdr:cNvPr id="55" name="直線コネクタ 54"/>
        <xdr:cNvCxnSpPr/>
      </xdr:nvCxnSpPr>
      <xdr:spPr bwMode="auto">
        <a:xfrm flipV="1">
          <a:off x="3606800" y="3200594"/>
          <a:ext cx="6985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78910</xdr:rowOff>
    </xdr:from>
    <xdr:to>
      <xdr:col>18</xdr:col>
      <xdr:colOff>177800</xdr:colOff>
      <xdr:row>18</xdr:row>
      <xdr:rowOff>79091</xdr:rowOff>
    </xdr:to>
    <xdr:cxnSp macro="">
      <xdr:nvCxnSpPr>
        <xdr:cNvPr id="58" name="直線コネクタ 57"/>
        <xdr:cNvCxnSpPr/>
      </xdr:nvCxnSpPr>
      <xdr:spPr bwMode="auto">
        <a:xfrm flipV="1">
          <a:off x="2908300" y="3212635"/>
          <a:ext cx="698500" cy="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14884</xdr:rowOff>
    </xdr:from>
    <xdr:to>
      <xdr:col>29</xdr:col>
      <xdr:colOff>177800</xdr:colOff>
      <xdr:row>18</xdr:row>
      <xdr:rowOff>116484</xdr:rowOff>
    </xdr:to>
    <xdr:sp macro="" textlink="">
      <xdr:nvSpPr>
        <xdr:cNvPr id="68" name="楕円 67"/>
        <xdr:cNvSpPr/>
      </xdr:nvSpPr>
      <xdr:spPr bwMode="auto">
        <a:xfrm>
          <a:off x="56007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158411</xdr:rowOff>
    </xdr:from>
    <xdr:ext cx="762000" cy="259045"/>
    <xdr:sp macro="" textlink="">
      <xdr:nvSpPr>
        <xdr:cNvPr id="69" name="人口1人当たり決算額の推移該当値テキスト130"/>
        <xdr:cNvSpPr txBox="1"/>
      </xdr:nvSpPr>
      <xdr:spPr>
        <a:xfrm>
          <a:off x="5740400" y="312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11462</xdr:rowOff>
    </xdr:from>
    <xdr:to>
      <xdr:col>26</xdr:col>
      <xdr:colOff>101600</xdr:colOff>
      <xdr:row>18</xdr:row>
      <xdr:rowOff>113062</xdr:rowOff>
    </xdr:to>
    <xdr:sp macro="" textlink="">
      <xdr:nvSpPr>
        <xdr:cNvPr id="70" name="楕円 69"/>
        <xdr:cNvSpPr/>
      </xdr:nvSpPr>
      <xdr:spPr bwMode="auto">
        <a:xfrm>
          <a:off x="49530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97839</xdr:rowOff>
    </xdr:from>
    <xdr:ext cx="736600" cy="259045"/>
    <xdr:sp macro="" textlink="">
      <xdr:nvSpPr>
        <xdr:cNvPr id="71" name="テキスト ボックス 70"/>
        <xdr:cNvSpPr txBox="1"/>
      </xdr:nvSpPr>
      <xdr:spPr>
        <a:xfrm>
          <a:off x="4622800" y="323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16069</xdr:rowOff>
    </xdr:from>
    <xdr:to>
      <xdr:col>22</xdr:col>
      <xdr:colOff>165100</xdr:colOff>
      <xdr:row>18</xdr:row>
      <xdr:rowOff>117669</xdr:rowOff>
    </xdr:to>
    <xdr:sp macro="" textlink="">
      <xdr:nvSpPr>
        <xdr:cNvPr id="72" name="楕円 71"/>
        <xdr:cNvSpPr/>
      </xdr:nvSpPr>
      <xdr:spPr bwMode="auto">
        <a:xfrm>
          <a:off x="42545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102446</xdr:rowOff>
    </xdr:from>
    <xdr:ext cx="762000" cy="259045"/>
    <xdr:sp macro="" textlink="">
      <xdr:nvSpPr>
        <xdr:cNvPr id="73" name="テキスト ボックス 72"/>
        <xdr:cNvSpPr txBox="1"/>
      </xdr:nvSpPr>
      <xdr:spPr>
        <a:xfrm>
          <a:off x="39243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28110</xdr:rowOff>
    </xdr:from>
    <xdr:to>
      <xdr:col>19</xdr:col>
      <xdr:colOff>38100</xdr:colOff>
      <xdr:row>18</xdr:row>
      <xdr:rowOff>129710</xdr:rowOff>
    </xdr:to>
    <xdr:sp macro="" textlink="">
      <xdr:nvSpPr>
        <xdr:cNvPr id="74" name="楕円 73"/>
        <xdr:cNvSpPr/>
      </xdr:nvSpPr>
      <xdr:spPr bwMode="auto">
        <a:xfrm>
          <a:off x="35560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114487</xdr:rowOff>
    </xdr:from>
    <xdr:ext cx="762000" cy="259045"/>
    <xdr:sp macro="" textlink="">
      <xdr:nvSpPr>
        <xdr:cNvPr id="75" name="テキスト ボックス 74"/>
        <xdr:cNvSpPr txBox="1"/>
      </xdr:nvSpPr>
      <xdr:spPr>
        <a:xfrm>
          <a:off x="3225800" y="32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28291</xdr:rowOff>
    </xdr:from>
    <xdr:to>
      <xdr:col>15</xdr:col>
      <xdr:colOff>101600</xdr:colOff>
      <xdr:row>18</xdr:row>
      <xdr:rowOff>129891</xdr:rowOff>
    </xdr:to>
    <xdr:sp macro="" textlink="">
      <xdr:nvSpPr>
        <xdr:cNvPr id="76" name="楕円 75"/>
        <xdr:cNvSpPr/>
      </xdr:nvSpPr>
      <xdr:spPr bwMode="auto">
        <a:xfrm>
          <a:off x="2857500" y="316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114668</xdr:rowOff>
    </xdr:from>
    <xdr:ext cx="762000" cy="259045"/>
    <xdr:sp macro="" textlink="">
      <xdr:nvSpPr>
        <xdr:cNvPr id="77" name="テキスト ボックス 76"/>
        <xdr:cNvSpPr txBox="1"/>
      </xdr:nvSpPr>
      <xdr:spPr>
        <a:xfrm>
          <a:off x="2527300" y="32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25168</xdr:rowOff>
    </xdr:from>
    <xdr:to>
      <xdr:col>29</xdr:col>
      <xdr:colOff>127000</xdr:colOff>
      <xdr:row>36</xdr:row>
      <xdr:rowOff>33100</xdr:rowOff>
    </xdr:to>
    <xdr:cxnSp macro="">
      <xdr:nvCxnSpPr>
        <xdr:cNvPr id="108" name="直線コネクタ 107"/>
        <xdr:cNvCxnSpPr/>
      </xdr:nvCxnSpPr>
      <xdr:spPr bwMode="auto">
        <a:xfrm>
          <a:off x="5003800" y="6978418"/>
          <a:ext cx="6477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7045</xdr:rowOff>
    </xdr:from>
    <xdr:to>
      <xdr:col>26</xdr:col>
      <xdr:colOff>50800</xdr:colOff>
      <xdr:row>36</xdr:row>
      <xdr:rowOff>25168</xdr:rowOff>
    </xdr:to>
    <xdr:cxnSp macro="">
      <xdr:nvCxnSpPr>
        <xdr:cNvPr id="111" name="直線コネクタ 110"/>
        <xdr:cNvCxnSpPr/>
      </xdr:nvCxnSpPr>
      <xdr:spPr bwMode="auto">
        <a:xfrm>
          <a:off x="4305300" y="6960295"/>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335045</xdr:rowOff>
    </xdr:from>
    <xdr:to>
      <xdr:col>22</xdr:col>
      <xdr:colOff>114300</xdr:colOff>
      <xdr:row>36</xdr:row>
      <xdr:rowOff>7045</xdr:rowOff>
    </xdr:to>
    <xdr:cxnSp macro="">
      <xdr:nvCxnSpPr>
        <xdr:cNvPr id="114" name="直線コネクタ 113"/>
        <xdr:cNvCxnSpPr/>
      </xdr:nvCxnSpPr>
      <xdr:spPr bwMode="auto">
        <a:xfrm>
          <a:off x="3606800" y="6945395"/>
          <a:ext cx="698500" cy="1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297696</xdr:rowOff>
    </xdr:from>
    <xdr:to>
      <xdr:col>18</xdr:col>
      <xdr:colOff>177800</xdr:colOff>
      <xdr:row>35</xdr:row>
      <xdr:rowOff>335045</xdr:rowOff>
    </xdr:to>
    <xdr:cxnSp macro="">
      <xdr:nvCxnSpPr>
        <xdr:cNvPr id="117" name="直線コネクタ 116"/>
        <xdr:cNvCxnSpPr/>
      </xdr:nvCxnSpPr>
      <xdr:spPr bwMode="auto">
        <a:xfrm>
          <a:off x="2908300" y="6908046"/>
          <a:ext cx="698500" cy="3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325200</xdr:rowOff>
    </xdr:from>
    <xdr:to>
      <xdr:col>29</xdr:col>
      <xdr:colOff>177800</xdr:colOff>
      <xdr:row>36</xdr:row>
      <xdr:rowOff>83900</xdr:rowOff>
    </xdr:to>
    <xdr:sp macro="" textlink="">
      <xdr:nvSpPr>
        <xdr:cNvPr id="127" name="楕円 126"/>
        <xdr:cNvSpPr/>
      </xdr:nvSpPr>
      <xdr:spPr bwMode="auto">
        <a:xfrm>
          <a:off x="56007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297277</xdr:rowOff>
    </xdr:from>
    <xdr:ext cx="762000" cy="259045"/>
    <xdr:sp macro="" textlink="">
      <xdr:nvSpPr>
        <xdr:cNvPr id="128" name="人口1人当たり決算額の推移該当値テキスト445"/>
        <xdr:cNvSpPr txBox="1"/>
      </xdr:nvSpPr>
      <xdr:spPr>
        <a:xfrm>
          <a:off x="5740400" y="690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317268</xdr:rowOff>
    </xdr:from>
    <xdr:to>
      <xdr:col>26</xdr:col>
      <xdr:colOff>101600</xdr:colOff>
      <xdr:row>36</xdr:row>
      <xdr:rowOff>75968</xdr:rowOff>
    </xdr:to>
    <xdr:sp macro="" textlink="">
      <xdr:nvSpPr>
        <xdr:cNvPr id="129" name="楕円 128"/>
        <xdr:cNvSpPr/>
      </xdr:nvSpPr>
      <xdr:spPr bwMode="auto">
        <a:xfrm>
          <a:off x="4953000" y="69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60745</xdr:rowOff>
    </xdr:from>
    <xdr:ext cx="736600" cy="259045"/>
    <xdr:sp macro="" textlink="">
      <xdr:nvSpPr>
        <xdr:cNvPr id="130" name="テキスト ボックス 129"/>
        <xdr:cNvSpPr txBox="1"/>
      </xdr:nvSpPr>
      <xdr:spPr>
        <a:xfrm>
          <a:off x="4622800" y="701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299145</xdr:rowOff>
    </xdr:from>
    <xdr:to>
      <xdr:col>22</xdr:col>
      <xdr:colOff>165100</xdr:colOff>
      <xdr:row>36</xdr:row>
      <xdr:rowOff>57845</xdr:rowOff>
    </xdr:to>
    <xdr:sp macro="" textlink="">
      <xdr:nvSpPr>
        <xdr:cNvPr id="131" name="楕円 130"/>
        <xdr:cNvSpPr/>
      </xdr:nvSpPr>
      <xdr:spPr bwMode="auto">
        <a:xfrm>
          <a:off x="4254500" y="69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42622</xdr:rowOff>
    </xdr:from>
    <xdr:ext cx="762000" cy="259045"/>
    <xdr:sp macro="" textlink="">
      <xdr:nvSpPr>
        <xdr:cNvPr id="132" name="テキスト ボックス 131"/>
        <xdr:cNvSpPr txBox="1"/>
      </xdr:nvSpPr>
      <xdr:spPr>
        <a:xfrm>
          <a:off x="3924300" y="69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284245</xdr:rowOff>
    </xdr:from>
    <xdr:to>
      <xdr:col>19</xdr:col>
      <xdr:colOff>38100</xdr:colOff>
      <xdr:row>36</xdr:row>
      <xdr:rowOff>42945</xdr:rowOff>
    </xdr:to>
    <xdr:sp macro="" textlink="">
      <xdr:nvSpPr>
        <xdr:cNvPr id="133" name="楕円 132"/>
        <xdr:cNvSpPr/>
      </xdr:nvSpPr>
      <xdr:spPr bwMode="auto">
        <a:xfrm>
          <a:off x="3556000" y="689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27722</xdr:rowOff>
    </xdr:from>
    <xdr:ext cx="762000" cy="259045"/>
    <xdr:sp macro="" textlink="">
      <xdr:nvSpPr>
        <xdr:cNvPr id="134" name="テキスト ボックス 133"/>
        <xdr:cNvSpPr txBox="1"/>
      </xdr:nvSpPr>
      <xdr:spPr>
        <a:xfrm>
          <a:off x="3225800" y="69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246896</xdr:rowOff>
    </xdr:from>
    <xdr:to>
      <xdr:col>15</xdr:col>
      <xdr:colOff>101600</xdr:colOff>
      <xdr:row>36</xdr:row>
      <xdr:rowOff>5596</xdr:rowOff>
    </xdr:to>
    <xdr:sp macro="" textlink="">
      <xdr:nvSpPr>
        <xdr:cNvPr id="135" name="楕円 134"/>
        <xdr:cNvSpPr/>
      </xdr:nvSpPr>
      <xdr:spPr bwMode="auto">
        <a:xfrm>
          <a:off x="2857500" y="685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333273</xdr:rowOff>
    </xdr:from>
    <xdr:ext cx="762000" cy="259045"/>
    <xdr:sp macro="" textlink="">
      <xdr:nvSpPr>
        <xdr:cNvPr id="136" name="テキスト ボックス 135"/>
        <xdr:cNvSpPr txBox="1"/>
      </xdr:nvSpPr>
      <xdr:spPr>
        <a:xfrm>
          <a:off x="2527300" y="69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136013</xdr:rowOff>
    </xdr:from>
    <xdr:to>
      <xdr:col>24</xdr:col>
      <xdr:colOff>63500</xdr:colOff>
      <xdr:row>36</xdr:row>
      <xdr:rowOff>147710</xdr:rowOff>
    </xdr:to>
    <xdr:cxnSp macro="">
      <xdr:nvCxnSpPr>
        <xdr:cNvPr id="58" name="直線コネクタ 57"/>
        <xdr:cNvCxnSpPr/>
      </xdr:nvCxnSpPr>
      <xdr:spPr>
        <a:xfrm>
          <a:off x="3797300" y="6308213"/>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127504</xdr:rowOff>
    </xdr:from>
    <xdr:to>
      <xdr:col>19</xdr:col>
      <xdr:colOff>177800</xdr:colOff>
      <xdr:row>36</xdr:row>
      <xdr:rowOff>136013</xdr:rowOff>
    </xdr:to>
    <xdr:cxnSp macro="">
      <xdr:nvCxnSpPr>
        <xdr:cNvPr id="61" name="直線コネクタ 60"/>
        <xdr:cNvCxnSpPr/>
      </xdr:nvCxnSpPr>
      <xdr:spPr>
        <a:xfrm>
          <a:off x="2908300" y="629970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127504</xdr:rowOff>
    </xdr:from>
    <xdr:to>
      <xdr:col>15</xdr:col>
      <xdr:colOff>50800</xdr:colOff>
      <xdr:row>36</xdr:row>
      <xdr:rowOff>132735</xdr:rowOff>
    </xdr:to>
    <xdr:cxnSp macro="">
      <xdr:nvCxnSpPr>
        <xdr:cNvPr id="64" name="直線コネクタ 63"/>
        <xdr:cNvCxnSpPr/>
      </xdr:nvCxnSpPr>
      <xdr:spPr>
        <a:xfrm flipV="1">
          <a:off x="2019300" y="629970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131016</xdr:rowOff>
    </xdr:from>
    <xdr:to>
      <xdr:col>10</xdr:col>
      <xdr:colOff>114300</xdr:colOff>
      <xdr:row>36</xdr:row>
      <xdr:rowOff>132735</xdr:rowOff>
    </xdr:to>
    <xdr:cxnSp macro="">
      <xdr:nvCxnSpPr>
        <xdr:cNvPr id="67" name="直線コネクタ 66"/>
        <xdr:cNvCxnSpPr/>
      </xdr:nvCxnSpPr>
      <xdr:spPr>
        <a:xfrm>
          <a:off x="1130300" y="6303216"/>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96910</xdr:rowOff>
    </xdr:from>
    <xdr:to>
      <xdr:col>24</xdr:col>
      <xdr:colOff>114300</xdr:colOff>
      <xdr:row>37</xdr:row>
      <xdr:rowOff>27060</xdr:rowOff>
    </xdr:to>
    <xdr:sp macro="" textlink="">
      <xdr:nvSpPr>
        <xdr:cNvPr id="77" name="楕円 76"/>
        <xdr:cNvSpPr/>
      </xdr:nvSpPr>
      <xdr:spPr>
        <a:xfrm>
          <a:off x="4584700" y="62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75337</xdr:rowOff>
    </xdr:from>
    <xdr:ext cx="599010" cy="259045"/>
    <xdr:sp macro="" textlink="">
      <xdr:nvSpPr>
        <xdr:cNvPr id="78" name="人件費該当値テキスト"/>
        <xdr:cNvSpPr txBox="1"/>
      </xdr:nvSpPr>
      <xdr:spPr>
        <a:xfrm>
          <a:off x="4686300" y="62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85213</xdr:rowOff>
    </xdr:from>
    <xdr:to>
      <xdr:col>20</xdr:col>
      <xdr:colOff>38100</xdr:colOff>
      <xdr:row>37</xdr:row>
      <xdr:rowOff>15363</xdr:rowOff>
    </xdr:to>
    <xdr:sp macro="" textlink="">
      <xdr:nvSpPr>
        <xdr:cNvPr id="79" name="楕円 78"/>
        <xdr:cNvSpPr/>
      </xdr:nvSpPr>
      <xdr:spPr>
        <a:xfrm>
          <a:off x="3746500" y="62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6490</xdr:rowOff>
    </xdr:from>
    <xdr:ext cx="599010" cy="259045"/>
    <xdr:sp macro="" textlink="">
      <xdr:nvSpPr>
        <xdr:cNvPr id="80" name="テキスト ボックス 79"/>
        <xdr:cNvSpPr txBox="1"/>
      </xdr:nvSpPr>
      <xdr:spPr>
        <a:xfrm>
          <a:off x="3497795" y="6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76704</xdr:rowOff>
    </xdr:from>
    <xdr:to>
      <xdr:col>15</xdr:col>
      <xdr:colOff>101600</xdr:colOff>
      <xdr:row>37</xdr:row>
      <xdr:rowOff>6854</xdr:rowOff>
    </xdr:to>
    <xdr:sp macro="" textlink="">
      <xdr:nvSpPr>
        <xdr:cNvPr id="81" name="楕円 80"/>
        <xdr:cNvSpPr/>
      </xdr:nvSpPr>
      <xdr:spPr>
        <a:xfrm>
          <a:off x="2857500" y="62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169431</xdr:rowOff>
    </xdr:from>
    <xdr:ext cx="599010" cy="259045"/>
    <xdr:sp macro="" textlink="">
      <xdr:nvSpPr>
        <xdr:cNvPr id="82" name="テキスト ボックス 81"/>
        <xdr:cNvSpPr txBox="1"/>
      </xdr:nvSpPr>
      <xdr:spPr>
        <a:xfrm>
          <a:off x="2608795" y="6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81935</xdr:rowOff>
    </xdr:from>
    <xdr:to>
      <xdr:col>10</xdr:col>
      <xdr:colOff>165100</xdr:colOff>
      <xdr:row>37</xdr:row>
      <xdr:rowOff>12085</xdr:rowOff>
    </xdr:to>
    <xdr:sp macro="" textlink="">
      <xdr:nvSpPr>
        <xdr:cNvPr id="83" name="楕円 82"/>
        <xdr:cNvSpPr/>
      </xdr:nvSpPr>
      <xdr:spPr>
        <a:xfrm>
          <a:off x="1968500" y="6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3212</xdr:rowOff>
    </xdr:from>
    <xdr:ext cx="599010" cy="259045"/>
    <xdr:sp macro="" textlink="">
      <xdr:nvSpPr>
        <xdr:cNvPr id="84" name="テキスト ボックス 83"/>
        <xdr:cNvSpPr txBox="1"/>
      </xdr:nvSpPr>
      <xdr:spPr>
        <a:xfrm>
          <a:off x="1719795" y="63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80216</xdr:rowOff>
    </xdr:from>
    <xdr:to>
      <xdr:col>6</xdr:col>
      <xdr:colOff>38100</xdr:colOff>
      <xdr:row>37</xdr:row>
      <xdr:rowOff>10366</xdr:rowOff>
    </xdr:to>
    <xdr:sp macro="" textlink="">
      <xdr:nvSpPr>
        <xdr:cNvPr id="85" name="楕円 84"/>
        <xdr:cNvSpPr/>
      </xdr:nvSpPr>
      <xdr:spPr>
        <a:xfrm>
          <a:off x="1079500" y="62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1493</xdr:rowOff>
    </xdr:from>
    <xdr:ext cx="599010" cy="259045"/>
    <xdr:sp macro="" textlink="">
      <xdr:nvSpPr>
        <xdr:cNvPr id="86" name="テキスト ボックス 85"/>
        <xdr:cNvSpPr txBox="1"/>
      </xdr:nvSpPr>
      <xdr:spPr>
        <a:xfrm>
          <a:off x="830795" y="634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100301</xdr:rowOff>
    </xdr:from>
    <xdr:to>
      <xdr:col>24</xdr:col>
      <xdr:colOff>63500</xdr:colOff>
      <xdr:row>58</xdr:row>
      <xdr:rowOff>112219</xdr:rowOff>
    </xdr:to>
    <xdr:cxnSp macro="">
      <xdr:nvCxnSpPr>
        <xdr:cNvPr id="117" name="直線コネクタ 116"/>
        <xdr:cNvCxnSpPr/>
      </xdr:nvCxnSpPr>
      <xdr:spPr>
        <a:xfrm>
          <a:off x="3797300" y="10044401"/>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100301</xdr:rowOff>
    </xdr:from>
    <xdr:to>
      <xdr:col>19</xdr:col>
      <xdr:colOff>177800</xdr:colOff>
      <xdr:row>58</xdr:row>
      <xdr:rowOff>107572</xdr:rowOff>
    </xdr:to>
    <xdr:cxnSp macro="">
      <xdr:nvCxnSpPr>
        <xdr:cNvPr id="120" name="直線コネクタ 119"/>
        <xdr:cNvCxnSpPr/>
      </xdr:nvCxnSpPr>
      <xdr:spPr>
        <a:xfrm flipV="1">
          <a:off x="2908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96800</xdr:rowOff>
    </xdr:from>
    <xdr:to>
      <xdr:col>15</xdr:col>
      <xdr:colOff>50800</xdr:colOff>
      <xdr:row>58</xdr:row>
      <xdr:rowOff>107572</xdr:rowOff>
    </xdr:to>
    <xdr:cxnSp macro="">
      <xdr:nvCxnSpPr>
        <xdr:cNvPr id="123" name="直線コネクタ 122"/>
        <xdr:cNvCxnSpPr/>
      </xdr:nvCxnSpPr>
      <xdr:spPr>
        <a:xfrm>
          <a:off x="2019300" y="10040900"/>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96800</xdr:rowOff>
    </xdr:from>
    <xdr:to>
      <xdr:col>10</xdr:col>
      <xdr:colOff>114300</xdr:colOff>
      <xdr:row>58</xdr:row>
      <xdr:rowOff>137489</xdr:rowOff>
    </xdr:to>
    <xdr:cxnSp macro="">
      <xdr:nvCxnSpPr>
        <xdr:cNvPr id="126" name="直線コネクタ 125"/>
        <xdr:cNvCxnSpPr/>
      </xdr:nvCxnSpPr>
      <xdr:spPr>
        <a:xfrm flipV="1">
          <a:off x="1130300" y="10040900"/>
          <a:ext cx="889000" cy="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61419</xdr:rowOff>
    </xdr:from>
    <xdr:to>
      <xdr:col>24</xdr:col>
      <xdr:colOff>114300</xdr:colOff>
      <xdr:row>58</xdr:row>
      <xdr:rowOff>163019</xdr:rowOff>
    </xdr:to>
    <xdr:sp macro="" textlink="">
      <xdr:nvSpPr>
        <xdr:cNvPr id="136" name="楕円 135"/>
        <xdr:cNvSpPr/>
      </xdr:nvSpPr>
      <xdr:spPr>
        <a:xfrm>
          <a:off x="45847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147796</xdr:rowOff>
    </xdr:from>
    <xdr:ext cx="534377" cy="259045"/>
    <xdr:sp macro="" textlink="">
      <xdr:nvSpPr>
        <xdr:cNvPr id="137" name="物件費該当値テキスト"/>
        <xdr:cNvSpPr txBox="1"/>
      </xdr:nvSpPr>
      <xdr:spPr>
        <a:xfrm>
          <a:off x="4686300" y="99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49501</xdr:rowOff>
    </xdr:from>
    <xdr:to>
      <xdr:col>20</xdr:col>
      <xdr:colOff>38100</xdr:colOff>
      <xdr:row>58</xdr:row>
      <xdr:rowOff>151101</xdr:rowOff>
    </xdr:to>
    <xdr:sp macro="" textlink="">
      <xdr:nvSpPr>
        <xdr:cNvPr id="138" name="楕円 137"/>
        <xdr:cNvSpPr/>
      </xdr:nvSpPr>
      <xdr:spPr>
        <a:xfrm>
          <a:off x="3746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142228</xdr:rowOff>
    </xdr:from>
    <xdr:ext cx="599010" cy="259045"/>
    <xdr:sp macro="" textlink="">
      <xdr:nvSpPr>
        <xdr:cNvPr id="139" name="テキスト ボックス 138"/>
        <xdr:cNvSpPr txBox="1"/>
      </xdr:nvSpPr>
      <xdr:spPr>
        <a:xfrm>
          <a:off x="3497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56772</xdr:rowOff>
    </xdr:from>
    <xdr:to>
      <xdr:col>15</xdr:col>
      <xdr:colOff>101600</xdr:colOff>
      <xdr:row>58</xdr:row>
      <xdr:rowOff>158372</xdr:rowOff>
    </xdr:to>
    <xdr:sp macro="" textlink="">
      <xdr:nvSpPr>
        <xdr:cNvPr id="140" name="楕円 139"/>
        <xdr:cNvSpPr/>
      </xdr:nvSpPr>
      <xdr:spPr>
        <a:xfrm>
          <a:off x="2857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149499</xdr:rowOff>
    </xdr:from>
    <xdr:ext cx="534377" cy="259045"/>
    <xdr:sp macro="" textlink="">
      <xdr:nvSpPr>
        <xdr:cNvPr id="141" name="テキスト ボックス 140"/>
        <xdr:cNvSpPr txBox="1"/>
      </xdr:nvSpPr>
      <xdr:spPr>
        <a:xfrm>
          <a:off x="2641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46000</xdr:rowOff>
    </xdr:from>
    <xdr:to>
      <xdr:col>10</xdr:col>
      <xdr:colOff>165100</xdr:colOff>
      <xdr:row>58</xdr:row>
      <xdr:rowOff>147600</xdr:rowOff>
    </xdr:to>
    <xdr:sp macro="" textlink="">
      <xdr:nvSpPr>
        <xdr:cNvPr id="142" name="楕円 141"/>
        <xdr:cNvSpPr/>
      </xdr:nvSpPr>
      <xdr:spPr>
        <a:xfrm>
          <a:off x="1968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138727</xdr:rowOff>
    </xdr:from>
    <xdr:ext cx="599010" cy="259045"/>
    <xdr:sp macro="" textlink="">
      <xdr:nvSpPr>
        <xdr:cNvPr id="143" name="テキスト ボックス 142"/>
        <xdr:cNvSpPr txBox="1"/>
      </xdr:nvSpPr>
      <xdr:spPr>
        <a:xfrm>
          <a:off x="1719795"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86689</xdr:rowOff>
    </xdr:from>
    <xdr:to>
      <xdr:col>6</xdr:col>
      <xdr:colOff>38100</xdr:colOff>
      <xdr:row>59</xdr:row>
      <xdr:rowOff>16839</xdr:rowOff>
    </xdr:to>
    <xdr:sp macro="" textlink="">
      <xdr:nvSpPr>
        <xdr:cNvPr id="144" name="楕円 143"/>
        <xdr:cNvSpPr/>
      </xdr:nvSpPr>
      <xdr:spPr>
        <a:xfrm>
          <a:off x="1079500" y="100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7966</xdr:rowOff>
    </xdr:from>
    <xdr:ext cx="534377" cy="259045"/>
    <xdr:sp macro="" textlink="">
      <xdr:nvSpPr>
        <xdr:cNvPr id="145" name="テキスト ボックス 144"/>
        <xdr:cNvSpPr txBox="1"/>
      </xdr:nvSpPr>
      <xdr:spPr>
        <a:xfrm>
          <a:off x="863111" y="101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101084</xdr:rowOff>
    </xdr:from>
    <xdr:to>
      <xdr:col>24</xdr:col>
      <xdr:colOff>63500</xdr:colOff>
      <xdr:row>77</xdr:row>
      <xdr:rowOff>117292</xdr:rowOff>
    </xdr:to>
    <xdr:cxnSp macro="">
      <xdr:nvCxnSpPr>
        <xdr:cNvPr id="170" name="直線コネクタ 169"/>
        <xdr:cNvCxnSpPr/>
      </xdr:nvCxnSpPr>
      <xdr:spPr>
        <a:xfrm>
          <a:off x="3797300" y="13302734"/>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101084</xdr:rowOff>
    </xdr:from>
    <xdr:to>
      <xdr:col>19</xdr:col>
      <xdr:colOff>177800</xdr:colOff>
      <xdr:row>77</xdr:row>
      <xdr:rowOff>111497</xdr:rowOff>
    </xdr:to>
    <xdr:cxnSp macro="">
      <xdr:nvCxnSpPr>
        <xdr:cNvPr id="173" name="直線コネクタ 172"/>
        <xdr:cNvCxnSpPr/>
      </xdr:nvCxnSpPr>
      <xdr:spPr>
        <a:xfrm flipV="1">
          <a:off x="2908300" y="13302734"/>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111497</xdr:rowOff>
    </xdr:from>
    <xdr:to>
      <xdr:col>15</xdr:col>
      <xdr:colOff>50800</xdr:colOff>
      <xdr:row>77</xdr:row>
      <xdr:rowOff>135505</xdr:rowOff>
    </xdr:to>
    <xdr:cxnSp macro="">
      <xdr:nvCxnSpPr>
        <xdr:cNvPr id="176" name="直線コネクタ 175"/>
        <xdr:cNvCxnSpPr/>
      </xdr:nvCxnSpPr>
      <xdr:spPr>
        <a:xfrm flipV="1">
          <a:off x="2019300" y="13313147"/>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135505</xdr:rowOff>
    </xdr:from>
    <xdr:to>
      <xdr:col>10</xdr:col>
      <xdr:colOff>114300</xdr:colOff>
      <xdr:row>77</xdr:row>
      <xdr:rowOff>141551</xdr:rowOff>
    </xdr:to>
    <xdr:cxnSp macro="">
      <xdr:nvCxnSpPr>
        <xdr:cNvPr id="179" name="直線コネクタ 178"/>
        <xdr:cNvCxnSpPr/>
      </xdr:nvCxnSpPr>
      <xdr:spPr>
        <a:xfrm flipV="1">
          <a:off x="1130300" y="13337155"/>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66492</xdr:rowOff>
    </xdr:from>
    <xdr:to>
      <xdr:col>24</xdr:col>
      <xdr:colOff>114300</xdr:colOff>
      <xdr:row>77</xdr:row>
      <xdr:rowOff>168092</xdr:rowOff>
    </xdr:to>
    <xdr:sp macro="" textlink="">
      <xdr:nvSpPr>
        <xdr:cNvPr id="189" name="楕円 188"/>
        <xdr:cNvSpPr/>
      </xdr:nvSpPr>
      <xdr:spPr>
        <a:xfrm>
          <a:off x="4584700" y="13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152869</xdr:rowOff>
    </xdr:from>
    <xdr:ext cx="534377" cy="259045"/>
    <xdr:sp macro="" textlink="">
      <xdr:nvSpPr>
        <xdr:cNvPr id="190" name="維持補修費該当値テキスト"/>
        <xdr:cNvSpPr txBox="1"/>
      </xdr:nvSpPr>
      <xdr:spPr>
        <a:xfrm>
          <a:off x="4686300" y="13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50284</xdr:rowOff>
    </xdr:from>
    <xdr:to>
      <xdr:col>20</xdr:col>
      <xdr:colOff>38100</xdr:colOff>
      <xdr:row>77</xdr:row>
      <xdr:rowOff>151884</xdr:rowOff>
    </xdr:to>
    <xdr:sp macro="" textlink="">
      <xdr:nvSpPr>
        <xdr:cNvPr id="191" name="楕円 190"/>
        <xdr:cNvSpPr/>
      </xdr:nvSpPr>
      <xdr:spPr>
        <a:xfrm>
          <a:off x="3746500" y="132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143011</xdr:rowOff>
    </xdr:from>
    <xdr:ext cx="534377" cy="259045"/>
    <xdr:sp macro="" textlink="">
      <xdr:nvSpPr>
        <xdr:cNvPr id="192" name="テキスト ボックス 191"/>
        <xdr:cNvSpPr txBox="1"/>
      </xdr:nvSpPr>
      <xdr:spPr>
        <a:xfrm>
          <a:off x="3530111" y="133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60697</xdr:rowOff>
    </xdr:from>
    <xdr:to>
      <xdr:col>15</xdr:col>
      <xdr:colOff>101600</xdr:colOff>
      <xdr:row>77</xdr:row>
      <xdr:rowOff>162297</xdr:rowOff>
    </xdr:to>
    <xdr:sp macro="" textlink="">
      <xdr:nvSpPr>
        <xdr:cNvPr id="193" name="楕円 192"/>
        <xdr:cNvSpPr/>
      </xdr:nvSpPr>
      <xdr:spPr>
        <a:xfrm>
          <a:off x="2857500" y="132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153424</xdr:rowOff>
    </xdr:from>
    <xdr:ext cx="534377" cy="259045"/>
    <xdr:sp macro="" textlink="">
      <xdr:nvSpPr>
        <xdr:cNvPr id="194" name="テキスト ボックス 193"/>
        <xdr:cNvSpPr txBox="1"/>
      </xdr:nvSpPr>
      <xdr:spPr>
        <a:xfrm>
          <a:off x="2641111" y="133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84705</xdr:rowOff>
    </xdr:from>
    <xdr:to>
      <xdr:col>10</xdr:col>
      <xdr:colOff>165100</xdr:colOff>
      <xdr:row>78</xdr:row>
      <xdr:rowOff>14855</xdr:rowOff>
    </xdr:to>
    <xdr:sp macro="" textlink="">
      <xdr:nvSpPr>
        <xdr:cNvPr id="195" name="楕円 194"/>
        <xdr:cNvSpPr/>
      </xdr:nvSpPr>
      <xdr:spPr>
        <a:xfrm>
          <a:off x="1968500" y="132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5982</xdr:rowOff>
    </xdr:from>
    <xdr:ext cx="534377" cy="259045"/>
    <xdr:sp macro="" textlink="">
      <xdr:nvSpPr>
        <xdr:cNvPr id="196" name="テキスト ボックス 195"/>
        <xdr:cNvSpPr txBox="1"/>
      </xdr:nvSpPr>
      <xdr:spPr>
        <a:xfrm>
          <a:off x="1752111" y="133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90751</xdr:rowOff>
    </xdr:from>
    <xdr:to>
      <xdr:col>6</xdr:col>
      <xdr:colOff>38100</xdr:colOff>
      <xdr:row>78</xdr:row>
      <xdr:rowOff>20901</xdr:rowOff>
    </xdr:to>
    <xdr:sp macro="" textlink="">
      <xdr:nvSpPr>
        <xdr:cNvPr id="197" name="楕円 196"/>
        <xdr:cNvSpPr/>
      </xdr:nvSpPr>
      <xdr:spPr>
        <a:xfrm>
          <a:off x="1079500" y="132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12028</xdr:rowOff>
    </xdr:from>
    <xdr:ext cx="469744" cy="259045"/>
    <xdr:sp macro="" textlink="">
      <xdr:nvSpPr>
        <xdr:cNvPr id="198" name="テキスト ボックス 197"/>
        <xdr:cNvSpPr txBox="1"/>
      </xdr:nvSpPr>
      <xdr:spPr>
        <a:xfrm>
          <a:off x="895428" y="133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38154</xdr:rowOff>
    </xdr:from>
    <xdr:to>
      <xdr:col>24</xdr:col>
      <xdr:colOff>63500</xdr:colOff>
      <xdr:row>95</xdr:row>
      <xdr:rowOff>134214</xdr:rowOff>
    </xdr:to>
    <xdr:cxnSp macro="">
      <xdr:nvCxnSpPr>
        <xdr:cNvPr id="231" name="直線コネクタ 230"/>
        <xdr:cNvCxnSpPr/>
      </xdr:nvCxnSpPr>
      <xdr:spPr>
        <a:xfrm>
          <a:off x="3797300" y="16325904"/>
          <a:ext cx="8382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38154</xdr:rowOff>
    </xdr:from>
    <xdr:to>
      <xdr:col>19</xdr:col>
      <xdr:colOff>177800</xdr:colOff>
      <xdr:row>96</xdr:row>
      <xdr:rowOff>9561</xdr:rowOff>
    </xdr:to>
    <xdr:cxnSp macro="">
      <xdr:nvCxnSpPr>
        <xdr:cNvPr id="234" name="直線コネクタ 233"/>
        <xdr:cNvCxnSpPr/>
      </xdr:nvCxnSpPr>
      <xdr:spPr>
        <a:xfrm flipV="1">
          <a:off x="2908300" y="16325904"/>
          <a:ext cx="8890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133947</xdr:rowOff>
    </xdr:from>
    <xdr:to>
      <xdr:col>15</xdr:col>
      <xdr:colOff>50800</xdr:colOff>
      <xdr:row>96</xdr:row>
      <xdr:rowOff>9561</xdr:rowOff>
    </xdr:to>
    <xdr:cxnSp macro="">
      <xdr:nvCxnSpPr>
        <xdr:cNvPr id="237" name="直線コネクタ 236"/>
        <xdr:cNvCxnSpPr/>
      </xdr:nvCxnSpPr>
      <xdr:spPr>
        <a:xfrm>
          <a:off x="2019300" y="16421697"/>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133947</xdr:rowOff>
    </xdr:from>
    <xdr:to>
      <xdr:col>10</xdr:col>
      <xdr:colOff>114300</xdr:colOff>
      <xdr:row>95</xdr:row>
      <xdr:rowOff>170999</xdr:rowOff>
    </xdr:to>
    <xdr:cxnSp macro="">
      <xdr:nvCxnSpPr>
        <xdr:cNvPr id="240" name="直線コネクタ 239"/>
        <xdr:cNvCxnSpPr/>
      </xdr:nvCxnSpPr>
      <xdr:spPr>
        <a:xfrm flipV="1">
          <a:off x="1130300" y="16421697"/>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83414</xdr:rowOff>
    </xdr:from>
    <xdr:to>
      <xdr:col>24</xdr:col>
      <xdr:colOff>114300</xdr:colOff>
      <xdr:row>96</xdr:row>
      <xdr:rowOff>13564</xdr:rowOff>
    </xdr:to>
    <xdr:sp macro="" textlink="">
      <xdr:nvSpPr>
        <xdr:cNvPr id="250" name="楕円 249"/>
        <xdr:cNvSpPr/>
      </xdr:nvSpPr>
      <xdr:spPr>
        <a:xfrm>
          <a:off x="45847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106291</xdr:rowOff>
    </xdr:from>
    <xdr:ext cx="534377" cy="259045"/>
    <xdr:sp macro="" textlink="">
      <xdr:nvSpPr>
        <xdr:cNvPr id="251" name="扶助費該当値テキスト"/>
        <xdr:cNvSpPr txBox="1"/>
      </xdr:nvSpPr>
      <xdr:spPr>
        <a:xfrm>
          <a:off x="4686300" y="162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158804</xdr:rowOff>
    </xdr:from>
    <xdr:to>
      <xdr:col>20</xdr:col>
      <xdr:colOff>38100</xdr:colOff>
      <xdr:row>95</xdr:row>
      <xdr:rowOff>88954</xdr:rowOff>
    </xdr:to>
    <xdr:sp macro="" textlink="">
      <xdr:nvSpPr>
        <xdr:cNvPr id="252" name="楕円 251"/>
        <xdr:cNvSpPr/>
      </xdr:nvSpPr>
      <xdr:spPr>
        <a:xfrm>
          <a:off x="3746500" y="162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105481</xdr:rowOff>
    </xdr:from>
    <xdr:ext cx="534377" cy="259045"/>
    <xdr:sp macro="" textlink="">
      <xdr:nvSpPr>
        <xdr:cNvPr id="253" name="テキスト ボックス 252"/>
        <xdr:cNvSpPr txBox="1"/>
      </xdr:nvSpPr>
      <xdr:spPr>
        <a:xfrm>
          <a:off x="3530111" y="16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130211</xdr:rowOff>
    </xdr:from>
    <xdr:to>
      <xdr:col>15</xdr:col>
      <xdr:colOff>101600</xdr:colOff>
      <xdr:row>96</xdr:row>
      <xdr:rowOff>60361</xdr:rowOff>
    </xdr:to>
    <xdr:sp macro="" textlink="">
      <xdr:nvSpPr>
        <xdr:cNvPr id="254" name="楕円 253"/>
        <xdr:cNvSpPr/>
      </xdr:nvSpPr>
      <xdr:spPr>
        <a:xfrm>
          <a:off x="2857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76888</xdr:rowOff>
    </xdr:from>
    <xdr:ext cx="534377" cy="259045"/>
    <xdr:sp macro="" textlink="">
      <xdr:nvSpPr>
        <xdr:cNvPr id="255" name="テキスト ボックス 254"/>
        <xdr:cNvSpPr txBox="1"/>
      </xdr:nvSpPr>
      <xdr:spPr>
        <a:xfrm>
          <a:off x="2641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83147</xdr:rowOff>
    </xdr:from>
    <xdr:to>
      <xdr:col>10</xdr:col>
      <xdr:colOff>165100</xdr:colOff>
      <xdr:row>96</xdr:row>
      <xdr:rowOff>13297</xdr:rowOff>
    </xdr:to>
    <xdr:sp macro="" textlink="">
      <xdr:nvSpPr>
        <xdr:cNvPr id="256" name="楕円 255"/>
        <xdr:cNvSpPr/>
      </xdr:nvSpPr>
      <xdr:spPr>
        <a:xfrm>
          <a:off x="1968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29824</xdr:rowOff>
    </xdr:from>
    <xdr:ext cx="534377" cy="259045"/>
    <xdr:sp macro="" textlink="">
      <xdr:nvSpPr>
        <xdr:cNvPr id="257" name="テキスト ボックス 256"/>
        <xdr:cNvSpPr txBox="1"/>
      </xdr:nvSpPr>
      <xdr:spPr>
        <a:xfrm>
          <a:off x="1752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120199</xdr:rowOff>
    </xdr:from>
    <xdr:to>
      <xdr:col>6</xdr:col>
      <xdr:colOff>38100</xdr:colOff>
      <xdr:row>96</xdr:row>
      <xdr:rowOff>50349</xdr:rowOff>
    </xdr:to>
    <xdr:sp macro="" textlink="">
      <xdr:nvSpPr>
        <xdr:cNvPr id="258" name="楕円 257"/>
        <xdr:cNvSpPr/>
      </xdr:nvSpPr>
      <xdr:spPr>
        <a:xfrm>
          <a:off x="1079500" y="164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66876</xdr:rowOff>
    </xdr:from>
    <xdr:ext cx="534377" cy="259045"/>
    <xdr:sp macro="" textlink="">
      <xdr:nvSpPr>
        <xdr:cNvPr id="259" name="テキスト ボックス 258"/>
        <xdr:cNvSpPr txBox="1"/>
      </xdr:nvSpPr>
      <xdr:spPr>
        <a:xfrm>
          <a:off x="863111" y="161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117263</xdr:rowOff>
    </xdr:from>
    <xdr:to>
      <xdr:col>55</xdr:col>
      <xdr:colOff>0</xdr:colOff>
      <xdr:row>38</xdr:row>
      <xdr:rowOff>120879</xdr:rowOff>
    </xdr:to>
    <xdr:cxnSp macro="">
      <xdr:nvCxnSpPr>
        <xdr:cNvPr id="290" name="直線コネクタ 289"/>
        <xdr:cNvCxnSpPr/>
      </xdr:nvCxnSpPr>
      <xdr:spPr>
        <a:xfrm flipV="1">
          <a:off x="9639300" y="6632363"/>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102019</xdr:rowOff>
    </xdr:from>
    <xdr:to>
      <xdr:col>50</xdr:col>
      <xdr:colOff>114300</xdr:colOff>
      <xdr:row>38</xdr:row>
      <xdr:rowOff>120879</xdr:rowOff>
    </xdr:to>
    <xdr:cxnSp macro="">
      <xdr:nvCxnSpPr>
        <xdr:cNvPr id="293" name="直線コネクタ 292"/>
        <xdr:cNvCxnSpPr/>
      </xdr:nvCxnSpPr>
      <xdr:spPr>
        <a:xfrm>
          <a:off x="8750300" y="6617119"/>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102019</xdr:rowOff>
    </xdr:from>
    <xdr:to>
      <xdr:col>45</xdr:col>
      <xdr:colOff>177800</xdr:colOff>
      <xdr:row>38</xdr:row>
      <xdr:rowOff>163724</xdr:rowOff>
    </xdr:to>
    <xdr:cxnSp macro="">
      <xdr:nvCxnSpPr>
        <xdr:cNvPr id="296" name="直線コネクタ 295"/>
        <xdr:cNvCxnSpPr/>
      </xdr:nvCxnSpPr>
      <xdr:spPr>
        <a:xfrm flipV="1">
          <a:off x="7861300" y="6617119"/>
          <a:ext cx="889000" cy="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152488</xdr:rowOff>
    </xdr:from>
    <xdr:to>
      <xdr:col>41</xdr:col>
      <xdr:colOff>50800</xdr:colOff>
      <xdr:row>38</xdr:row>
      <xdr:rowOff>163724</xdr:rowOff>
    </xdr:to>
    <xdr:cxnSp macro="">
      <xdr:nvCxnSpPr>
        <xdr:cNvPr id="299" name="直線コネクタ 298"/>
        <xdr:cNvCxnSpPr/>
      </xdr:nvCxnSpPr>
      <xdr:spPr>
        <a:xfrm>
          <a:off x="6972300" y="6667588"/>
          <a:ext cx="889000" cy="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66463</xdr:rowOff>
    </xdr:from>
    <xdr:to>
      <xdr:col>55</xdr:col>
      <xdr:colOff>50800</xdr:colOff>
      <xdr:row>38</xdr:row>
      <xdr:rowOff>168063</xdr:rowOff>
    </xdr:to>
    <xdr:sp macro="" textlink="">
      <xdr:nvSpPr>
        <xdr:cNvPr id="309" name="楕円 308"/>
        <xdr:cNvSpPr/>
      </xdr:nvSpPr>
      <xdr:spPr>
        <a:xfrm>
          <a:off x="10426700" y="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152840</xdr:rowOff>
    </xdr:from>
    <xdr:ext cx="534377" cy="259045"/>
    <xdr:sp macro="" textlink="">
      <xdr:nvSpPr>
        <xdr:cNvPr id="310" name="補助費等該当値テキスト"/>
        <xdr:cNvSpPr txBox="1"/>
      </xdr:nvSpPr>
      <xdr:spPr>
        <a:xfrm>
          <a:off x="10528300" y="64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70079</xdr:rowOff>
    </xdr:from>
    <xdr:to>
      <xdr:col>50</xdr:col>
      <xdr:colOff>165100</xdr:colOff>
      <xdr:row>39</xdr:row>
      <xdr:rowOff>229</xdr:rowOff>
    </xdr:to>
    <xdr:sp macro="" textlink="">
      <xdr:nvSpPr>
        <xdr:cNvPr id="311" name="楕円 310"/>
        <xdr:cNvSpPr/>
      </xdr:nvSpPr>
      <xdr:spPr>
        <a:xfrm>
          <a:off x="9588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162806</xdr:rowOff>
    </xdr:from>
    <xdr:ext cx="534377" cy="259045"/>
    <xdr:sp macro="" textlink="">
      <xdr:nvSpPr>
        <xdr:cNvPr id="312" name="テキスト ボックス 311"/>
        <xdr:cNvSpPr txBox="1"/>
      </xdr:nvSpPr>
      <xdr:spPr>
        <a:xfrm>
          <a:off x="9372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51219</xdr:rowOff>
    </xdr:from>
    <xdr:to>
      <xdr:col>46</xdr:col>
      <xdr:colOff>38100</xdr:colOff>
      <xdr:row>38</xdr:row>
      <xdr:rowOff>152819</xdr:rowOff>
    </xdr:to>
    <xdr:sp macro="" textlink="">
      <xdr:nvSpPr>
        <xdr:cNvPr id="313" name="楕円 312"/>
        <xdr:cNvSpPr/>
      </xdr:nvSpPr>
      <xdr:spPr>
        <a:xfrm>
          <a:off x="8699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143946</xdr:rowOff>
    </xdr:from>
    <xdr:ext cx="599010" cy="259045"/>
    <xdr:sp macro="" textlink="">
      <xdr:nvSpPr>
        <xdr:cNvPr id="314" name="テキスト ボックス 313"/>
        <xdr:cNvSpPr txBox="1"/>
      </xdr:nvSpPr>
      <xdr:spPr>
        <a:xfrm>
          <a:off x="8450795" y="66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112924</xdr:rowOff>
    </xdr:from>
    <xdr:to>
      <xdr:col>41</xdr:col>
      <xdr:colOff>101600</xdr:colOff>
      <xdr:row>39</xdr:row>
      <xdr:rowOff>43074</xdr:rowOff>
    </xdr:to>
    <xdr:sp macro="" textlink="">
      <xdr:nvSpPr>
        <xdr:cNvPr id="315" name="楕円 314"/>
        <xdr:cNvSpPr/>
      </xdr:nvSpPr>
      <xdr:spPr>
        <a:xfrm>
          <a:off x="7810500" y="66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34201</xdr:rowOff>
    </xdr:from>
    <xdr:ext cx="534377" cy="259045"/>
    <xdr:sp macro="" textlink="">
      <xdr:nvSpPr>
        <xdr:cNvPr id="316" name="テキスト ボックス 315"/>
        <xdr:cNvSpPr txBox="1"/>
      </xdr:nvSpPr>
      <xdr:spPr>
        <a:xfrm>
          <a:off x="7594111" y="67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101688</xdr:rowOff>
    </xdr:from>
    <xdr:to>
      <xdr:col>36</xdr:col>
      <xdr:colOff>165100</xdr:colOff>
      <xdr:row>39</xdr:row>
      <xdr:rowOff>31838</xdr:rowOff>
    </xdr:to>
    <xdr:sp macro="" textlink="">
      <xdr:nvSpPr>
        <xdr:cNvPr id="317" name="楕円 316"/>
        <xdr:cNvSpPr/>
      </xdr:nvSpPr>
      <xdr:spPr>
        <a:xfrm>
          <a:off x="6921500" y="66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22965</xdr:rowOff>
    </xdr:from>
    <xdr:ext cx="534377" cy="259045"/>
    <xdr:sp macro="" textlink="">
      <xdr:nvSpPr>
        <xdr:cNvPr id="318" name="テキスト ボックス 317"/>
        <xdr:cNvSpPr txBox="1"/>
      </xdr:nvSpPr>
      <xdr:spPr>
        <a:xfrm>
          <a:off x="6705111" y="67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68230</xdr:rowOff>
    </xdr:from>
    <xdr:to>
      <xdr:col>55</xdr:col>
      <xdr:colOff>0</xdr:colOff>
      <xdr:row>58</xdr:row>
      <xdr:rowOff>76901</xdr:rowOff>
    </xdr:to>
    <xdr:cxnSp macro="">
      <xdr:nvCxnSpPr>
        <xdr:cNvPr id="345" name="直線コネクタ 344"/>
        <xdr:cNvCxnSpPr/>
      </xdr:nvCxnSpPr>
      <xdr:spPr>
        <a:xfrm flipV="1">
          <a:off x="9639300" y="10012330"/>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56727</xdr:rowOff>
    </xdr:from>
    <xdr:to>
      <xdr:col>50</xdr:col>
      <xdr:colOff>114300</xdr:colOff>
      <xdr:row>58</xdr:row>
      <xdr:rowOff>76901</xdr:rowOff>
    </xdr:to>
    <xdr:cxnSp macro="">
      <xdr:nvCxnSpPr>
        <xdr:cNvPr id="348" name="直線コネクタ 347"/>
        <xdr:cNvCxnSpPr/>
      </xdr:nvCxnSpPr>
      <xdr:spPr>
        <a:xfrm>
          <a:off x="8750300" y="10000827"/>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47227</xdr:rowOff>
    </xdr:from>
    <xdr:to>
      <xdr:col>45</xdr:col>
      <xdr:colOff>177800</xdr:colOff>
      <xdr:row>58</xdr:row>
      <xdr:rowOff>56727</xdr:rowOff>
    </xdr:to>
    <xdr:cxnSp macro="">
      <xdr:nvCxnSpPr>
        <xdr:cNvPr id="351" name="直線コネクタ 350"/>
        <xdr:cNvCxnSpPr/>
      </xdr:nvCxnSpPr>
      <xdr:spPr>
        <a:xfrm>
          <a:off x="7861300" y="999132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47227</xdr:rowOff>
    </xdr:from>
    <xdr:to>
      <xdr:col>41</xdr:col>
      <xdr:colOff>50800</xdr:colOff>
      <xdr:row>58</xdr:row>
      <xdr:rowOff>81183</xdr:rowOff>
    </xdr:to>
    <xdr:cxnSp macro="">
      <xdr:nvCxnSpPr>
        <xdr:cNvPr id="354" name="直線コネクタ 353"/>
        <xdr:cNvCxnSpPr/>
      </xdr:nvCxnSpPr>
      <xdr:spPr>
        <a:xfrm flipV="1">
          <a:off x="6972300" y="9991327"/>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17430</xdr:rowOff>
    </xdr:from>
    <xdr:to>
      <xdr:col>55</xdr:col>
      <xdr:colOff>50800</xdr:colOff>
      <xdr:row>58</xdr:row>
      <xdr:rowOff>119030</xdr:rowOff>
    </xdr:to>
    <xdr:sp macro="" textlink="">
      <xdr:nvSpPr>
        <xdr:cNvPr id="364" name="楕円 363"/>
        <xdr:cNvSpPr/>
      </xdr:nvSpPr>
      <xdr:spPr>
        <a:xfrm>
          <a:off x="10426700" y="99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26101</xdr:rowOff>
    </xdr:from>
    <xdr:to>
      <xdr:col>50</xdr:col>
      <xdr:colOff>165100</xdr:colOff>
      <xdr:row>58</xdr:row>
      <xdr:rowOff>127701</xdr:rowOff>
    </xdr:to>
    <xdr:sp macro="" textlink="">
      <xdr:nvSpPr>
        <xdr:cNvPr id="366" name="楕円 365"/>
        <xdr:cNvSpPr/>
      </xdr:nvSpPr>
      <xdr:spPr>
        <a:xfrm>
          <a:off x="9588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118828</xdr:rowOff>
    </xdr:from>
    <xdr:ext cx="599010" cy="259045"/>
    <xdr:sp macro="" textlink="">
      <xdr:nvSpPr>
        <xdr:cNvPr id="367" name="テキスト ボックス 366"/>
        <xdr:cNvSpPr txBox="1"/>
      </xdr:nvSpPr>
      <xdr:spPr>
        <a:xfrm>
          <a:off x="9339795" y="100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5927</xdr:rowOff>
    </xdr:from>
    <xdr:to>
      <xdr:col>46</xdr:col>
      <xdr:colOff>38100</xdr:colOff>
      <xdr:row>58</xdr:row>
      <xdr:rowOff>107527</xdr:rowOff>
    </xdr:to>
    <xdr:sp macro="" textlink="">
      <xdr:nvSpPr>
        <xdr:cNvPr id="368" name="楕円 367"/>
        <xdr:cNvSpPr/>
      </xdr:nvSpPr>
      <xdr:spPr>
        <a:xfrm>
          <a:off x="8699500" y="99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98654</xdr:rowOff>
    </xdr:from>
    <xdr:ext cx="599010" cy="259045"/>
    <xdr:sp macro="" textlink="">
      <xdr:nvSpPr>
        <xdr:cNvPr id="369" name="テキスト ボックス 368"/>
        <xdr:cNvSpPr txBox="1"/>
      </xdr:nvSpPr>
      <xdr:spPr>
        <a:xfrm>
          <a:off x="8450795" y="100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167877</xdr:rowOff>
    </xdr:from>
    <xdr:to>
      <xdr:col>41</xdr:col>
      <xdr:colOff>101600</xdr:colOff>
      <xdr:row>58</xdr:row>
      <xdr:rowOff>98027</xdr:rowOff>
    </xdr:to>
    <xdr:sp macro="" textlink="">
      <xdr:nvSpPr>
        <xdr:cNvPr id="370" name="楕円 369"/>
        <xdr:cNvSpPr/>
      </xdr:nvSpPr>
      <xdr:spPr>
        <a:xfrm>
          <a:off x="7810500" y="9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89154</xdr:rowOff>
    </xdr:from>
    <xdr:ext cx="599010" cy="259045"/>
    <xdr:sp macro="" textlink="">
      <xdr:nvSpPr>
        <xdr:cNvPr id="371" name="テキスト ボックス 370"/>
        <xdr:cNvSpPr txBox="1"/>
      </xdr:nvSpPr>
      <xdr:spPr>
        <a:xfrm>
          <a:off x="7561795" y="100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30383</xdr:rowOff>
    </xdr:from>
    <xdr:to>
      <xdr:col>36</xdr:col>
      <xdr:colOff>165100</xdr:colOff>
      <xdr:row>58</xdr:row>
      <xdr:rowOff>131983</xdr:rowOff>
    </xdr:to>
    <xdr:sp macro="" textlink="">
      <xdr:nvSpPr>
        <xdr:cNvPr id="372" name="楕円 371"/>
        <xdr:cNvSpPr/>
      </xdr:nvSpPr>
      <xdr:spPr>
        <a:xfrm>
          <a:off x="6921500" y="9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123110</xdr:rowOff>
    </xdr:from>
    <xdr:ext cx="599010" cy="259045"/>
    <xdr:sp macro="" textlink="">
      <xdr:nvSpPr>
        <xdr:cNvPr id="373" name="テキスト ボックス 372"/>
        <xdr:cNvSpPr txBox="1"/>
      </xdr:nvSpPr>
      <xdr:spPr>
        <a:xfrm>
          <a:off x="6672795" y="1006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126977</xdr:rowOff>
    </xdr:from>
    <xdr:to>
      <xdr:col>55</xdr:col>
      <xdr:colOff>0</xdr:colOff>
      <xdr:row>79</xdr:row>
      <xdr:rowOff>46715</xdr:rowOff>
    </xdr:to>
    <xdr:cxnSp macro="">
      <xdr:nvCxnSpPr>
        <xdr:cNvPr id="404" name="直線コネクタ 403"/>
        <xdr:cNvCxnSpPr/>
      </xdr:nvCxnSpPr>
      <xdr:spPr>
        <a:xfrm>
          <a:off x="9639300" y="13500077"/>
          <a:ext cx="8382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2186</xdr:rowOff>
    </xdr:from>
    <xdr:to>
      <xdr:col>50</xdr:col>
      <xdr:colOff>114300</xdr:colOff>
      <xdr:row>78</xdr:row>
      <xdr:rowOff>126977</xdr:rowOff>
    </xdr:to>
    <xdr:cxnSp macro="">
      <xdr:nvCxnSpPr>
        <xdr:cNvPr id="407" name="直線コネクタ 406"/>
        <xdr:cNvCxnSpPr/>
      </xdr:nvCxnSpPr>
      <xdr:spPr>
        <a:xfrm>
          <a:off x="8750300" y="13375286"/>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2186</xdr:rowOff>
    </xdr:from>
    <xdr:to>
      <xdr:col>45</xdr:col>
      <xdr:colOff>177800</xdr:colOff>
      <xdr:row>78</xdr:row>
      <xdr:rowOff>8463</xdr:rowOff>
    </xdr:to>
    <xdr:cxnSp macro="">
      <xdr:nvCxnSpPr>
        <xdr:cNvPr id="410" name="直線コネクタ 409"/>
        <xdr:cNvCxnSpPr/>
      </xdr:nvCxnSpPr>
      <xdr:spPr>
        <a:xfrm flipV="1">
          <a:off x="7861300" y="13375286"/>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167365</xdr:rowOff>
    </xdr:from>
    <xdr:to>
      <xdr:col>55</xdr:col>
      <xdr:colOff>50800</xdr:colOff>
      <xdr:row>79</xdr:row>
      <xdr:rowOff>97515</xdr:rowOff>
    </xdr:to>
    <xdr:sp macro="" textlink="">
      <xdr:nvSpPr>
        <xdr:cNvPr id="420" name="楕円 419"/>
        <xdr:cNvSpPr/>
      </xdr:nvSpPr>
      <xdr:spPr>
        <a:xfrm>
          <a:off x="10426700" y="135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82292</xdr:rowOff>
    </xdr:from>
    <xdr:ext cx="534377" cy="259045"/>
    <xdr:sp macro="" textlink="">
      <xdr:nvSpPr>
        <xdr:cNvPr id="421" name="普通建設事業費 （ うち新規整備　）該当値テキスト"/>
        <xdr:cNvSpPr txBox="1"/>
      </xdr:nvSpPr>
      <xdr:spPr>
        <a:xfrm>
          <a:off x="10528300" y="134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76177</xdr:rowOff>
    </xdr:from>
    <xdr:to>
      <xdr:col>50</xdr:col>
      <xdr:colOff>165100</xdr:colOff>
      <xdr:row>79</xdr:row>
      <xdr:rowOff>6327</xdr:rowOff>
    </xdr:to>
    <xdr:sp macro="" textlink="">
      <xdr:nvSpPr>
        <xdr:cNvPr id="422" name="楕円 421"/>
        <xdr:cNvSpPr/>
      </xdr:nvSpPr>
      <xdr:spPr>
        <a:xfrm>
          <a:off x="9588500" y="134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168904</xdr:rowOff>
    </xdr:from>
    <xdr:ext cx="534377" cy="259045"/>
    <xdr:sp macro="" textlink="">
      <xdr:nvSpPr>
        <xdr:cNvPr id="423" name="テキスト ボックス 422"/>
        <xdr:cNvSpPr txBox="1"/>
      </xdr:nvSpPr>
      <xdr:spPr>
        <a:xfrm>
          <a:off x="9372111" y="135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122836</xdr:rowOff>
    </xdr:from>
    <xdr:to>
      <xdr:col>46</xdr:col>
      <xdr:colOff>38100</xdr:colOff>
      <xdr:row>78</xdr:row>
      <xdr:rowOff>52986</xdr:rowOff>
    </xdr:to>
    <xdr:sp macro="" textlink="">
      <xdr:nvSpPr>
        <xdr:cNvPr id="424" name="楕円 423"/>
        <xdr:cNvSpPr/>
      </xdr:nvSpPr>
      <xdr:spPr>
        <a:xfrm>
          <a:off x="8699500" y="133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69513</xdr:rowOff>
    </xdr:from>
    <xdr:ext cx="599010" cy="259045"/>
    <xdr:sp macro="" textlink="">
      <xdr:nvSpPr>
        <xdr:cNvPr id="425" name="テキスト ボックス 424"/>
        <xdr:cNvSpPr txBox="1"/>
      </xdr:nvSpPr>
      <xdr:spPr>
        <a:xfrm>
          <a:off x="8450795" y="1309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129113</xdr:rowOff>
    </xdr:from>
    <xdr:to>
      <xdr:col>41</xdr:col>
      <xdr:colOff>101600</xdr:colOff>
      <xdr:row>78</xdr:row>
      <xdr:rowOff>59263</xdr:rowOff>
    </xdr:to>
    <xdr:sp macro="" textlink="">
      <xdr:nvSpPr>
        <xdr:cNvPr id="426" name="楕円 425"/>
        <xdr:cNvSpPr/>
      </xdr:nvSpPr>
      <xdr:spPr>
        <a:xfrm>
          <a:off x="7810500" y="133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75790</xdr:rowOff>
    </xdr:from>
    <xdr:ext cx="599010" cy="259045"/>
    <xdr:sp macro="" textlink="">
      <xdr:nvSpPr>
        <xdr:cNvPr id="427" name="テキスト ボックス 426"/>
        <xdr:cNvSpPr txBox="1"/>
      </xdr:nvSpPr>
      <xdr:spPr>
        <a:xfrm>
          <a:off x="7561795" y="131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130511</xdr:rowOff>
    </xdr:from>
    <xdr:to>
      <xdr:col>55</xdr:col>
      <xdr:colOff>0</xdr:colOff>
      <xdr:row>98</xdr:row>
      <xdr:rowOff>1082</xdr:rowOff>
    </xdr:to>
    <xdr:cxnSp macro="">
      <xdr:nvCxnSpPr>
        <xdr:cNvPr id="452" name="直線コネクタ 451"/>
        <xdr:cNvCxnSpPr/>
      </xdr:nvCxnSpPr>
      <xdr:spPr>
        <a:xfrm flipV="1">
          <a:off x="9639300" y="16761161"/>
          <a:ext cx="838200" cy="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1082</xdr:rowOff>
    </xdr:from>
    <xdr:to>
      <xdr:col>50</xdr:col>
      <xdr:colOff>114300</xdr:colOff>
      <xdr:row>98</xdr:row>
      <xdr:rowOff>16481</xdr:rowOff>
    </xdr:to>
    <xdr:cxnSp macro="">
      <xdr:nvCxnSpPr>
        <xdr:cNvPr id="455" name="直線コネクタ 454"/>
        <xdr:cNvCxnSpPr/>
      </xdr:nvCxnSpPr>
      <xdr:spPr>
        <a:xfrm flipV="1">
          <a:off x="8750300" y="16803182"/>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3952</xdr:rowOff>
    </xdr:from>
    <xdr:to>
      <xdr:col>45</xdr:col>
      <xdr:colOff>177800</xdr:colOff>
      <xdr:row>98</xdr:row>
      <xdr:rowOff>16481</xdr:rowOff>
    </xdr:to>
    <xdr:cxnSp macro="">
      <xdr:nvCxnSpPr>
        <xdr:cNvPr id="458" name="直線コネクタ 457"/>
        <xdr:cNvCxnSpPr/>
      </xdr:nvCxnSpPr>
      <xdr:spPr>
        <a:xfrm>
          <a:off x="7861300" y="16806052"/>
          <a:ext cx="889000" cy="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79711</xdr:rowOff>
    </xdr:from>
    <xdr:to>
      <xdr:col>55</xdr:col>
      <xdr:colOff>50800</xdr:colOff>
      <xdr:row>98</xdr:row>
      <xdr:rowOff>9861</xdr:rowOff>
    </xdr:to>
    <xdr:sp macro="" textlink="">
      <xdr:nvSpPr>
        <xdr:cNvPr id="468" name="楕円 467"/>
        <xdr:cNvSpPr/>
      </xdr:nvSpPr>
      <xdr:spPr>
        <a:xfrm>
          <a:off x="10426700" y="167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121732</xdr:rowOff>
    </xdr:from>
    <xdr:to>
      <xdr:col>50</xdr:col>
      <xdr:colOff>165100</xdr:colOff>
      <xdr:row>98</xdr:row>
      <xdr:rowOff>51882</xdr:rowOff>
    </xdr:to>
    <xdr:sp macro="" textlink="">
      <xdr:nvSpPr>
        <xdr:cNvPr id="470" name="楕円 469"/>
        <xdr:cNvSpPr/>
      </xdr:nvSpPr>
      <xdr:spPr>
        <a:xfrm>
          <a:off x="9588500" y="167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43009</xdr:rowOff>
    </xdr:from>
    <xdr:ext cx="534377" cy="259045"/>
    <xdr:sp macro="" textlink="">
      <xdr:nvSpPr>
        <xdr:cNvPr id="471" name="テキスト ボックス 470"/>
        <xdr:cNvSpPr txBox="1"/>
      </xdr:nvSpPr>
      <xdr:spPr>
        <a:xfrm>
          <a:off x="9372111" y="16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137131</xdr:rowOff>
    </xdr:from>
    <xdr:to>
      <xdr:col>46</xdr:col>
      <xdr:colOff>38100</xdr:colOff>
      <xdr:row>98</xdr:row>
      <xdr:rowOff>67281</xdr:rowOff>
    </xdr:to>
    <xdr:sp macro="" textlink="">
      <xdr:nvSpPr>
        <xdr:cNvPr id="472" name="楕円 471"/>
        <xdr:cNvSpPr/>
      </xdr:nvSpPr>
      <xdr:spPr>
        <a:xfrm>
          <a:off x="8699500" y="167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58408</xdr:rowOff>
    </xdr:from>
    <xdr:ext cx="534377" cy="259045"/>
    <xdr:sp macro="" textlink="">
      <xdr:nvSpPr>
        <xdr:cNvPr id="473" name="テキスト ボックス 472"/>
        <xdr:cNvSpPr txBox="1"/>
      </xdr:nvSpPr>
      <xdr:spPr>
        <a:xfrm>
          <a:off x="8483111" y="168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124602</xdr:rowOff>
    </xdr:from>
    <xdr:to>
      <xdr:col>41</xdr:col>
      <xdr:colOff>101600</xdr:colOff>
      <xdr:row>98</xdr:row>
      <xdr:rowOff>54752</xdr:rowOff>
    </xdr:to>
    <xdr:sp macro="" textlink="">
      <xdr:nvSpPr>
        <xdr:cNvPr id="474" name="楕円 473"/>
        <xdr:cNvSpPr/>
      </xdr:nvSpPr>
      <xdr:spPr>
        <a:xfrm>
          <a:off x="7810500" y="167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45879</xdr:rowOff>
    </xdr:from>
    <xdr:ext cx="534377" cy="259045"/>
    <xdr:sp macro="" textlink="">
      <xdr:nvSpPr>
        <xdr:cNvPr id="475" name="テキスト ボックス 474"/>
        <xdr:cNvSpPr txBox="1"/>
      </xdr:nvSpPr>
      <xdr:spPr>
        <a:xfrm>
          <a:off x="7594111" y="168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43921</xdr:rowOff>
    </xdr:from>
    <xdr:to>
      <xdr:col>85</xdr:col>
      <xdr:colOff>127000</xdr:colOff>
      <xdr:row>39</xdr:row>
      <xdr:rowOff>44434</xdr:rowOff>
    </xdr:to>
    <xdr:cxnSp macro="">
      <xdr:nvCxnSpPr>
        <xdr:cNvPr id="504" name="直線コネクタ 503"/>
        <xdr:cNvCxnSpPr/>
      </xdr:nvCxnSpPr>
      <xdr:spPr>
        <a:xfrm flipV="1">
          <a:off x="15481300" y="6730471"/>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34274</xdr:rowOff>
    </xdr:from>
    <xdr:to>
      <xdr:col>81</xdr:col>
      <xdr:colOff>50800</xdr:colOff>
      <xdr:row>39</xdr:row>
      <xdr:rowOff>44434</xdr:rowOff>
    </xdr:to>
    <xdr:cxnSp macro="">
      <xdr:nvCxnSpPr>
        <xdr:cNvPr id="507" name="直線コネクタ 506"/>
        <xdr:cNvCxnSpPr/>
      </xdr:nvCxnSpPr>
      <xdr:spPr>
        <a:xfrm>
          <a:off x="14592300" y="6720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28284</xdr:rowOff>
    </xdr:from>
    <xdr:to>
      <xdr:col>76</xdr:col>
      <xdr:colOff>114300</xdr:colOff>
      <xdr:row>39</xdr:row>
      <xdr:rowOff>34274</xdr:rowOff>
    </xdr:to>
    <xdr:cxnSp macro="">
      <xdr:nvCxnSpPr>
        <xdr:cNvPr id="510" name="直線コネクタ 509"/>
        <xdr:cNvCxnSpPr/>
      </xdr:nvCxnSpPr>
      <xdr:spPr>
        <a:xfrm>
          <a:off x="13703300" y="6714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19213</xdr:rowOff>
    </xdr:from>
    <xdr:to>
      <xdr:col>71</xdr:col>
      <xdr:colOff>177800</xdr:colOff>
      <xdr:row>39</xdr:row>
      <xdr:rowOff>28284</xdr:rowOff>
    </xdr:to>
    <xdr:cxnSp macro="">
      <xdr:nvCxnSpPr>
        <xdr:cNvPr id="513" name="直線コネクタ 512"/>
        <xdr:cNvCxnSpPr/>
      </xdr:nvCxnSpPr>
      <xdr:spPr>
        <a:xfrm>
          <a:off x="12814300" y="6705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164571</xdr:rowOff>
    </xdr:from>
    <xdr:to>
      <xdr:col>85</xdr:col>
      <xdr:colOff>177800</xdr:colOff>
      <xdr:row>39</xdr:row>
      <xdr:rowOff>94721</xdr:rowOff>
    </xdr:to>
    <xdr:sp macro="" textlink="">
      <xdr:nvSpPr>
        <xdr:cNvPr id="523" name="楕円 522"/>
        <xdr:cNvSpPr/>
      </xdr:nvSpPr>
      <xdr:spPr>
        <a:xfrm>
          <a:off x="16268700" y="66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79498</xdr:rowOff>
    </xdr:from>
    <xdr:ext cx="378565" cy="259045"/>
    <xdr:sp macro="" textlink="">
      <xdr:nvSpPr>
        <xdr:cNvPr id="524" name="災害復旧事業費該当値テキスト"/>
        <xdr:cNvSpPr txBox="1"/>
      </xdr:nvSpPr>
      <xdr:spPr>
        <a:xfrm>
          <a:off x="16370300" y="65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165084</xdr:rowOff>
    </xdr:from>
    <xdr:to>
      <xdr:col>81</xdr:col>
      <xdr:colOff>101600</xdr:colOff>
      <xdr:row>39</xdr:row>
      <xdr:rowOff>95234</xdr:rowOff>
    </xdr:to>
    <xdr:sp macro="" textlink="">
      <xdr:nvSpPr>
        <xdr:cNvPr id="525" name="楕円 524"/>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86361</xdr:rowOff>
    </xdr:from>
    <xdr:ext cx="249299" cy="259045"/>
    <xdr:sp macro="" textlink="">
      <xdr:nvSpPr>
        <xdr:cNvPr id="526" name="テキスト ボックス 525"/>
        <xdr:cNvSpPr txBox="1"/>
      </xdr:nvSpPr>
      <xdr:spPr>
        <a:xfrm>
          <a:off x="15356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154924</xdr:rowOff>
    </xdr:from>
    <xdr:to>
      <xdr:col>76</xdr:col>
      <xdr:colOff>165100</xdr:colOff>
      <xdr:row>39</xdr:row>
      <xdr:rowOff>85074</xdr:rowOff>
    </xdr:to>
    <xdr:sp macro="" textlink="">
      <xdr:nvSpPr>
        <xdr:cNvPr id="527" name="楕円 526"/>
        <xdr:cNvSpPr/>
      </xdr:nvSpPr>
      <xdr:spPr>
        <a:xfrm>
          <a:off x="14541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76201</xdr:rowOff>
    </xdr:from>
    <xdr:ext cx="469744" cy="259045"/>
    <xdr:sp macro="" textlink="">
      <xdr:nvSpPr>
        <xdr:cNvPr id="528" name="テキスト ボックス 527"/>
        <xdr:cNvSpPr txBox="1"/>
      </xdr:nvSpPr>
      <xdr:spPr>
        <a:xfrm>
          <a:off x="14357428"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148934</xdr:rowOff>
    </xdr:from>
    <xdr:to>
      <xdr:col>72</xdr:col>
      <xdr:colOff>38100</xdr:colOff>
      <xdr:row>39</xdr:row>
      <xdr:rowOff>79084</xdr:rowOff>
    </xdr:to>
    <xdr:sp macro="" textlink="">
      <xdr:nvSpPr>
        <xdr:cNvPr id="529" name="楕円 528"/>
        <xdr:cNvSpPr/>
      </xdr:nvSpPr>
      <xdr:spPr>
        <a:xfrm>
          <a:off x="13652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70211</xdr:rowOff>
    </xdr:from>
    <xdr:ext cx="469744" cy="259045"/>
    <xdr:sp macro="" textlink="">
      <xdr:nvSpPr>
        <xdr:cNvPr id="530" name="テキスト ボックス 529"/>
        <xdr:cNvSpPr txBox="1"/>
      </xdr:nvSpPr>
      <xdr:spPr>
        <a:xfrm>
          <a:off x="13468428" y="67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139863</xdr:rowOff>
    </xdr:from>
    <xdr:to>
      <xdr:col>67</xdr:col>
      <xdr:colOff>101600</xdr:colOff>
      <xdr:row>39</xdr:row>
      <xdr:rowOff>70013</xdr:rowOff>
    </xdr:to>
    <xdr:sp macro="" textlink="">
      <xdr:nvSpPr>
        <xdr:cNvPr id="531" name="楕円 530"/>
        <xdr:cNvSpPr/>
      </xdr:nvSpPr>
      <xdr:spPr>
        <a:xfrm>
          <a:off x="12763500" y="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61140</xdr:rowOff>
    </xdr:from>
    <xdr:ext cx="469744" cy="259045"/>
    <xdr:sp macro="" textlink="">
      <xdr:nvSpPr>
        <xdr:cNvPr id="532" name="テキスト ボックス 531"/>
        <xdr:cNvSpPr txBox="1"/>
      </xdr:nvSpPr>
      <xdr:spPr>
        <a:xfrm>
          <a:off x="12579428" y="67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98377</xdr:rowOff>
    </xdr:from>
    <xdr:to>
      <xdr:col>85</xdr:col>
      <xdr:colOff>127000</xdr:colOff>
      <xdr:row>78</xdr:row>
      <xdr:rowOff>109176</xdr:rowOff>
    </xdr:to>
    <xdr:cxnSp macro="">
      <xdr:nvCxnSpPr>
        <xdr:cNvPr id="616" name="直線コネクタ 615"/>
        <xdr:cNvCxnSpPr/>
      </xdr:nvCxnSpPr>
      <xdr:spPr>
        <a:xfrm>
          <a:off x="15481300" y="13471477"/>
          <a:ext cx="8382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94174</xdr:rowOff>
    </xdr:from>
    <xdr:to>
      <xdr:col>81</xdr:col>
      <xdr:colOff>50800</xdr:colOff>
      <xdr:row>78</xdr:row>
      <xdr:rowOff>98377</xdr:rowOff>
    </xdr:to>
    <xdr:cxnSp macro="">
      <xdr:nvCxnSpPr>
        <xdr:cNvPr id="619" name="直線コネクタ 618"/>
        <xdr:cNvCxnSpPr/>
      </xdr:nvCxnSpPr>
      <xdr:spPr>
        <a:xfrm>
          <a:off x="14592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75121</xdr:rowOff>
    </xdr:from>
    <xdr:to>
      <xdr:col>76</xdr:col>
      <xdr:colOff>114300</xdr:colOff>
      <xdr:row>78</xdr:row>
      <xdr:rowOff>94174</xdr:rowOff>
    </xdr:to>
    <xdr:cxnSp macro="">
      <xdr:nvCxnSpPr>
        <xdr:cNvPr id="622" name="直線コネクタ 621"/>
        <xdr:cNvCxnSpPr/>
      </xdr:nvCxnSpPr>
      <xdr:spPr>
        <a:xfrm>
          <a:off x="13703300" y="13448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63658</xdr:rowOff>
    </xdr:from>
    <xdr:to>
      <xdr:col>71</xdr:col>
      <xdr:colOff>177800</xdr:colOff>
      <xdr:row>78</xdr:row>
      <xdr:rowOff>75121</xdr:rowOff>
    </xdr:to>
    <xdr:cxnSp macro="">
      <xdr:nvCxnSpPr>
        <xdr:cNvPr id="625" name="直線コネクタ 624"/>
        <xdr:cNvCxnSpPr/>
      </xdr:nvCxnSpPr>
      <xdr:spPr>
        <a:xfrm>
          <a:off x="12814300" y="13436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58376</xdr:rowOff>
    </xdr:from>
    <xdr:to>
      <xdr:col>85</xdr:col>
      <xdr:colOff>177800</xdr:colOff>
      <xdr:row>78</xdr:row>
      <xdr:rowOff>159976</xdr:rowOff>
    </xdr:to>
    <xdr:sp macro="" textlink="">
      <xdr:nvSpPr>
        <xdr:cNvPr id="635" name="楕円 634"/>
        <xdr:cNvSpPr/>
      </xdr:nvSpPr>
      <xdr:spPr>
        <a:xfrm>
          <a:off x="162687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144753</xdr:rowOff>
    </xdr:from>
    <xdr:ext cx="534377" cy="259045"/>
    <xdr:sp macro="" textlink="">
      <xdr:nvSpPr>
        <xdr:cNvPr id="636" name="公債費該当値テキスト"/>
        <xdr:cNvSpPr txBox="1"/>
      </xdr:nvSpPr>
      <xdr:spPr>
        <a:xfrm>
          <a:off x="16370300" y="133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47577</xdr:rowOff>
    </xdr:from>
    <xdr:to>
      <xdr:col>81</xdr:col>
      <xdr:colOff>101600</xdr:colOff>
      <xdr:row>78</xdr:row>
      <xdr:rowOff>149177</xdr:rowOff>
    </xdr:to>
    <xdr:sp macro="" textlink="">
      <xdr:nvSpPr>
        <xdr:cNvPr id="637" name="楕円 636"/>
        <xdr:cNvSpPr/>
      </xdr:nvSpPr>
      <xdr:spPr>
        <a:xfrm>
          <a:off x="15430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140304</xdr:rowOff>
    </xdr:from>
    <xdr:ext cx="534377" cy="259045"/>
    <xdr:sp macro="" textlink="">
      <xdr:nvSpPr>
        <xdr:cNvPr id="638" name="テキスト ボックス 637"/>
        <xdr:cNvSpPr txBox="1"/>
      </xdr:nvSpPr>
      <xdr:spPr>
        <a:xfrm>
          <a:off x="15214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43374</xdr:rowOff>
    </xdr:from>
    <xdr:to>
      <xdr:col>76</xdr:col>
      <xdr:colOff>165100</xdr:colOff>
      <xdr:row>78</xdr:row>
      <xdr:rowOff>144974</xdr:rowOff>
    </xdr:to>
    <xdr:sp macro="" textlink="">
      <xdr:nvSpPr>
        <xdr:cNvPr id="639" name="楕円 638"/>
        <xdr:cNvSpPr/>
      </xdr:nvSpPr>
      <xdr:spPr>
        <a:xfrm>
          <a:off x="14541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136101</xdr:rowOff>
    </xdr:from>
    <xdr:ext cx="534377" cy="259045"/>
    <xdr:sp macro="" textlink="">
      <xdr:nvSpPr>
        <xdr:cNvPr id="640" name="テキスト ボックス 639"/>
        <xdr:cNvSpPr txBox="1"/>
      </xdr:nvSpPr>
      <xdr:spPr>
        <a:xfrm>
          <a:off x="14325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24321</xdr:rowOff>
    </xdr:from>
    <xdr:to>
      <xdr:col>72</xdr:col>
      <xdr:colOff>38100</xdr:colOff>
      <xdr:row>78</xdr:row>
      <xdr:rowOff>125921</xdr:rowOff>
    </xdr:to>
    <xdr:sp macro="" textlink="">
      <xdr:nvSpPr>
        <xdr:cNvPr id="641" name="楕円 640"/>
        <xdr:cNvSpPr/>
      </xdr:nvSpPr>
      <xdr:spPr>
        <a:xfrm>
          <a:off x="13652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117048</xdr:rowOff>
    </xdr:from>
    <xdr:ext cx="534377" cy="259045"/>
    <xdr:sp macro="" textlink="">
      <xdr:nvSpPr>
        <xdr:cNvPr id="642" name="テキスト ボックス 641"/>
        <xdr:cNvSpPr txBox="1"/>
      </xdr:nvSpPr>
      <xdr:spPr>
        <a:xfrm>
          <a:off x="13436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12858</xdr:rowOff>
    </xdr:from>
    <xdr:to>
      <xdr:col>67</xdr:col>
      <xdr:colOff>101600</xdr:colOff>
      <xdr:row>78</xdr:row>
      <xdr:rowOff>114458</xdr:rowOff>
    </xdr:to>
    <xdr:sp macro="" textlink="">
      <xdr:nvSpPr>
        <xdr:cNvPr id="643" name="楕円 642"/>
        <xdr:cNvSpPr/>
      </xdr:nvSpPr>
      <xdr:spPr>
        <a:xfrm>
          <a:off x="12763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105585</xdr:rowOff>
    </xdr:from>
    <xdr:ext cx="534377" cy="259045"/>
    <xdr:sp macro="" textlink="">
      <xdr:nvSpPr>
        <xdr:cNvPr id="644" name="テキスト ボックス 643"/>
        <xdr:cNvSpPr txBox="1"/>
      </xdr:nvSpPr>
      <xdr:spPr>
        <a:xfrm>
          <a:off x="12547111" y="13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59815</xdr:rowOff>
    </xdr:from>
    <xdr:to>
      <xdr:col>85</xdr:col>
      <xdr:colOff>127000</xdr:colOff>
      <xdr:row>98</xdr:row>
      <xdr:rowOff>61316</xdr:rowOff>
    </xdr:to>
    <xdr:cxnSp macro="">
      <xdr:nvCxnSpPr>
        <xdr:cNvPr id="671" name="直線コネクタ 670"/>
        <xdr:cNvCxnSpPr/>
      </xdr:nvCxnSpPr>
      <xdr:spPr>
        <a:xfrm>
          <a:off x="15481300" y="16861915"/>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41704</xdr:rowOff>
    </xdr:from>
    <xdr:to>
      <xdr:col>81</xdr:col>
      <xdr:colOff>50800</xdr:colOff>
      <xdr:row>98</xdr:row>
      <xdr:rowOff>59815</xdr:rowOff>
    </xdr:to>
    <xdr:cxnSp macro="">
      <xdr:nvCxnSpPr>
        <xdr:cNvPr id="674" name="直線コネクタ 673"/>
        <xdr:cNvCxnSpPr/>
      </xdr:nvCxnSpPr>
      <xdr:spPr>
        <a:xfrm>
          <a:off x="14592300" y="16843804"/>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41704</xdr:rowOff>
    </xdr:from>
    <xdr:to>
      <xdr:col>76</xdr:col>
      <xdr:colOff>114300</xdr:colOff>
      <xdr:row>98</xdr:row>
      <xdr:rowOff>94511</xdr:rowOff>
    </xdr:to>
    <xdr:cxnSp macro="">
      <xdr:nvCxnSpPr>
        <xdr:cNvPr id="677" name="直線コネクタ 676"/>
        <xdr:cNvCxnSpPr/>
      </xdr:nvCxnSpPr>
      <xdr:spPr>
        <a:xfrm flipV="1">
          <a:off x="13703300" y="16843804"/>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51256</xdr:rowOff>
    </xdr:from>
    <xdr:to>
      <xdr:col>71</xdr:col>
      <xdr:colOff>177800</xdr:colOff>
      <xdr:row>98</xdr:row>
      <xdr:rowOff>94511</xdr:rowOff>
    </xdr:to>
    <xdr:cxnSp macro="">
      <xdr:nvCxnSpPr>
        <xdr:cNvPr id="680" name="直線コネクタ 679"/>
        <xdr:cNvCxnSpPr/>
      </xdr:nvCxnSpPr>
      <xdr:spPr>
        <a:xfrm>
          <a:off x="12814300" y="16853356"/>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10516</xdr:rowOff>
    </xdr:from>
    <xdr:to>
      <xdr:col>85</xdr:col>
      <xdr:colOff>177800</xdr:colOff>
      <xdr:row>98</xdr:row>
      <xdr:rowOff>112116</xdr:rowOff>
    </xdr:to>
    <xdr:sp macro="" textlink="">
      <xdr:nvSpPr>
        <xdr:cNvPr id="690" name="楕円 689"/>
        <xdr:cNvSpPr/>
      </xdr:nvSpPr>
      <xdr:spPr>
        <a:xfrm>
          <a:off x="162687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141343</xdr:rowOff>
    </xdr:from>
    <xdr:ext cx="534377" cy="259045"/>
    <xdr:sp macro="" textlink="">
      <xdr:nvSpPr>
        <xdr:cNvPr id="691" name="積立金該当値テキスト"/>
        <xdr:cNvSpPr txBox="1"/>
      </xdr:nvSpPr>
      <xdr:spPr>
        <a:xfrm>
          <a:off x="16370300" y="166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9015</xdr:rowOff>
    </xdr:from>
    <xdr:to>
      <xdr:col>81</xdr:col>
      <xdr:colOff>101600</xdr:colOff>
      <xdr:row>98</xdr:row>
      <xdr:rowOff>110615</xdr:rowOff>
    </xdr:to>
    <xdr:sp macro="" textlink="">
      <xdr:nvSpPr>
        <xdr:cNvPr id="692" name="楕円 691"/>
        <xdr:cNvSpPr/>
      </xdr:nvSpPr>
      <xdr:spPr>
        <a:xfrm>
          <a:off x="15430500" y="168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127142</xdr:rowOff>
    </xdr:from>
    <xdr:ext cx="534377" cy="259045"/>
    <xdr:sp macro="" textlink="">
      <xdr:nvSpPr>
        <xdr:cNvPr id="693" name="テキスト ボックス 692"/>
        <xdr:cNvSpPr txBox="1"/>
      </xdr:nvSpPr>
      <xdr:spPr>
        <a:xfrm>
          <a:off x="15214111" y="165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162354</xdr:rowOff>
    </xdr:from>
    <xdr:to>
      <xdr:col>76</xdr:col>
      <xdr:colOff>165100</xdr:colOff>
      <xdr:row>98</xdr:row>
      <xdr:rowOff>92504</xdr:rowOff>
    </xdr:to>
    <xdr:sp macro="" textlink="">
      <xdr:nvSpPr>
        <xdr:cNvPr id="694" name="楕円 693"/>
        <xdr:cNvSpPr/>
      </xdr:nvSpPr>
      <xdr:spPr>
        <a:xfrm>
          <a:off x="14541500" y="16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109031</xdr:rowOff>
    </xdr:from>
    <xdr:ext cx="599010" cy="259045"/>
    <xdr:sp macro="" textlink="">
      <xdr:nvSpPr>
        <xdr:cNvPr id="695" name="テキスト ボックス 694"/>
        <xdr:cNvSpPr txBox="1"/>
      </xdr:nvSpPr>
      <xdr:spPr>
        <a:xfrm>
          <a:off x="14292795" y="165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43711</xdr:rowOff>
    </xdr:from>
    <xdr:to>
      <xdr:col>72</xdr:col>
      <xdr:colOff>38100</xdr:colOff>
      <xdr:row>98</xdr:row>
      <xdr:rowOff>145311</xdr:rowOff>
    </xdr:to>
    <xdr:sp macro="" textlink="">
      <xdr:nvSpPr>
        <xdr:cNvPr id="696" name="楕円 695"/>
        <xdr:cNvSpPr/>
      </xdr:nvSpPr>
      <xdr:spPr>
        <a:xfrm>
          <a:off x="13652500" y="168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136438</xdr:rowOff>
    </xdr:from>
    <xdr:ext cx="534377" cy="259045"/>
    <xdr:sp macro="" textlink="">
      <xdr:nvSpPr>
        <xdr:cNvPr id="697" name="テキスト ボックス 696"/>
        <xdr:cNvSpPr txBox="1"/>
      </xdr:nvSpPr>
      <xdr:spPr>
        <a:xfrm>
          <a:off x="13436111" y="169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xdr:rowOff>
    </xdr:from>
    <xdr:to>
      <xdr:col>67</xdr:col>
      <xdr:colOff>101600</xdr:colOff>
      <xdr:row>98</xdr:row>
      <xdr:rowOff>102056</xdr:rowOff>
    </xdr:to>
    <xdr:sp macro="" textlink="">
      <xdr:nvSpPr>
        <xdr:cNvPr id="698" name="楕円 697"/>
        <xdr:cNvSpPr/>
      </xdr:nvSpPr>
      <xdr:spPr>
        <a:xfrm>
          <a:off x="127635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118583</xdr:rowOff>
    </xdr:from>
    <xdr:ext cx="534377" cy="259045"/>
    <xdr:sp macro="" textlink="">
      <xdr:nvSpPr>
        <xdr:cNvPr id="699" name="テキスト ボックス 698"/>
        <xdr:cNvSpPr txBox="1"/>
      </xdr:nvSpPr>
      <xdr:spPr>
        <a:xfrm>
          <a:off x="12547111" y="165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137299</xdr:rowOff>
    </xdr:from>
    <xdr:to>
      <xdr:col>116</xdr:col>
      <xdr:colOff>63500</xdr:colOff>
      <xdr:row>38</xdr:row>
      <xdr:rowOff>137345</xdr:rowOff>
    </xdr:to>
    <xdr:cxnSp macro="">
      <xdr:nvCxnSpPr>
        <xdr:cNvPr id="726" name="直線コネクタ 725"/>
        <xdr:cNvCxnSpPr/>
      </xdr:nvCxnSpPr>
      <xdr:spPr>
        <a:xfrm flipV="1">
          <a:off x="21323300" y="66523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137345</xdr:rowOff>
    </xdr:from>
    <xdr:to>
      <xdr:col>111</xdr:col>
      <xdr:colOff>177800</xdr:colOff>
      <xdr:row>38</xdr:row>
      <xdr:rowOff>137345</xdr:rowOff>
    </xdr:to>
    <xdr:cxnSp macro="">
      <xdr:nvCxnSpPr>
        <xdr:cNvPr id="729" name="直線コネクタ 728"/>
        <xdr:cNvCxnSpPr/>
      </xdr:nvCxnSpPr>
      <xdr:spPr>
        <a:xfrm>
          <a:off x="20434300" y="6652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137345</xdr:rowOff>
    </xdr:from>
    <xdr:to>
      <xdr:col>107</xdr:col>
      <xdr:colOff>50800</xdr:colOff>
      <xdr:row>38</xdr:row>
      <xdr:rowOff>137368</xdr:rowOff>
    </xdr:to>
    <xdr:cxnSp macro="">
      <xdr:nvCxnSpPr>
        <xdr:cNvPr id="732" name="直線コネクタ 731"/>
        <xdr:cNvCxnSpPr/>
      </xdr:nvCxnSpPr>
      <xdr:spPr>
        <a:xfrm flipV="1">
          <a:off x="19545300" y="665244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137368</xdr:rowOff>
    </xdr:from>
    <xdr:to>
      <xdr:col>102</xdr:col>
      <xdr:colOff>114300</xdr:colOff>
      <xdr:row>38</xdr:row>
      <xdr:rowOff>137437</xdr:rowOff>
    </xdr:to>
    <xdr:cxnSp macro="">
      <xdr:nvCxnSpPr>
        <xdr:cNvPr id="735" name="直線コネクタ 734"/>
        <xdr:cNvCxnSpPr/>
      </xdr:nvCxnSpPr>
      <xdr:spPr>
        <a:xfrm flipV="1">
          <a:off x="18656300" y="665246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86499</xdr:rowOff>
    </xdr:from>
    <xdr:to>
      <xdr:col>116</xdr:col>
      <xdr:colOff>114300</xdr:colOff>
      <xdr:row>39</xdr:row>
      <xdr:rowOff>16649</xdr:rowOff>
    </xdr:to>
    <xdr:sp macro="" textlink="">
      <xdr:nvSpPr>
        <xdr:cNvPr id="745" name="楕円 744"/>
        <xdr:cNvSpPr/>
      </xdr:nvSpPr>
      <xdr:spPr>
        <a:xfrm>
          <a:off x="221107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86545</xdr:rowOff>
    </xdr:from>
    <xdr:to>
      <xdr:col>112</xdr:col>
      <xdr:colOff>38100</xdr:colOff>
      <xdr:row>39</xdr:row>
      <xdr:rowOff>16695</xdr:rowOff>
    </xdr:to>
    <xdr:sp macro="" textlink="">
      <xdr:nvSpPr>
        <xdr:cNvPr id="747" name="楕円 746"/>
        <xdr:cNvSpPr/>
      </xdr:nvSpPr>
      <xdr:spPr>
        <a:xfrm>
          <a:off x="21272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7822</xdr:rowOff>
    </xdr:from>
    <xdr:ext cx="378565" cy="259045"/>
    <xdr:sp macro="" textlink="">
      <xdr:nvSpPr>
        <xdr:cNvPr id="748" name="テキスト ボックス 747"/>
        <xdr:cNvSpPr txBox="1"/>
      </xdr:nvSpPr>
      <xdr:spPr>
        <a:xfrm>
          <a:off x="21134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86545</xdr:rowOff>
    </xdr:from>
    <xdr:to>
      <xdr:col>107</xdr:col>
      <xdr:colOff>101600</xdr:colOff>
      <xdr:row>39</xdr:row>
      <xdr:rowOff>16695</xdr:rowOff>
    </xdr:to>
    <xdr:sp macro="" textlink="">
      <xdr:nvSpPr>
        <xdr:cNvPr id="749" name="楕円 748"/>
        <xdr:cNvSpPr/>
      </xdr:nvSpPr>
      <xdr:spPr>
        <a:xfrm>
          <a:off x="20383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7822</xdr:rowOff>
    </xdr:from>
    <xdr:ext cx="378565" cy="259045"/>
    <xdr:sp macro="" textlink="">
      <xdr:nvSpPr>
        <xdr:cNvPr id="750" name="テキスト ボックス 749"/>
        <xdr:cNvSpPr txBox="1"/>
      </xdr:nvSpPr>
      <xdr:spPr>
        <a:xfrm>
          <a:off x="20245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51" name="楕円 750"/>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7845</xdr:rowOff>
    </xdr:from>
    <xdr:ext cx="378565" cy="259045"/>
    <xdr:sp macro="" textlink="">
      <xdr:nvSpPr>
        <xdr:cNvPr id="752" name="テキスト ボックス 751"/>
        <xdr:cNvSpPr txBox="1"/>
      </xdr:nvSpPr>
      <xdr:spPr>
        <a:xfrm>
          <a:off x="19356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86637</xdr:rowOff>
    </xdr:from>
    <xdr:to>
      <xdr:col>98</xdr:col>
      <xdr:colOff>38100</xdr:colOff>
      <xdr:row>39</xdr:row>
      <xdr:rowOff>16787</xdr:rowOff>
    </xdr:to>
    <xdr:sp macro="" textlink="">
      <xdr:nvSpPr>
        <xdr:cNvPr id="753" name="楕円 752"/>
        <xdr:cNvSpPr/>
      </xdr:nvSpPr>
      <xdr:spPr>
        <a:xfrm>
          <a:off x="18605500" y="66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7914</xdr:rowOff>
    </xdr:from>
    <xdr:ext cx="313932" cy="259045"/>
    <xdr:sp macro="" textlink="">
      <xdr:nvSpPr>
        <xdr:cNvPr id="754" name="テキスト ボックス 753"/>
        <xdr:cNvSpPr txBox="1"/>
      </xdr:nvSpPr>
      <xdr:spPr>
        <a:xfrm>
          <a:off x="18499333" y="6694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154699</xdr:rowOff>
    </xdr:from>
    <xdr:to>
      <xdr:col>116</xdr:col>
      <xdr:colOff>63500</xdr:colOff>
      <xdr:row>58</xdr:row>
      <xdr:rowOff>168110</xdr:rowOff>
    </xdr:to>
    <xdr:cxnSp macro="">
      <xdr:nvCxnSpPr>
        <xdr:cNvPr id="783" name="直線コネクタ 782"/>
        <xdr:cNvCxnSpPr/>
      </xdr:nvCxnSpPr>
      <xdr:spPr>
        <a:xfrm flipV="1">
          <a:off x="21323300" y="1009879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84493</xdr:rowOff>
    </xdr:from>
    <xdr:to>
      <xdr:col>111</xdr:col>
      <xdr:colOff>177800</xdr:colOff>
      <xdr:row>58</xdr:row>
      <xdr:rowOff>168110</xdr:rowOff>
    </xdr:to>
    <xdr:cxnSp macro="">
      <xdr:nvCxnSpPr>
        <xdr:cNvPr id="786" name="直線コネクタ 785"/>
        <xdr:cNvCxnSpPr/>
      </xdr:nvCxnSpPr>
      <xdr:spPr>
        <a:xfrm>
          <a:off x="20434300" y="10028593"/>
          <a:ext cx="889000" cy="8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84493</xdr:rowOff>
    </xdr:from>
    <xdr:to>
      <xdr:col>107</xdr:col>
      <xdr:colOff>50800</xdr:colOff>
      <xdr:row>58</xdr:row>
      <xdr:rowOff>86601</xdr:rowOff>
    </xdr:to>
    <xdr:cxnSp macro="">
      <xdr:nvCxnSpPr>
        <xdr:cNvPr id="789" name="直線コネクタ 788"/>
        <xdr:cNvCxnSpPr/>
      </xdr:nvCxnSpPr>
      <xdr:spPr>
        <a:xfrm flipV="1">
          <a:off x="19545300" y="10028593"/>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86601</xdr:rowOff>
    </xdr:from>
    <xdr:to>
      <xdr:col>102</xdr:col>
      <xdr:colOff>114300</xdr:colOff>
      <xdr:row>58</xdr:row>
      <xdr:rowOff>93866</xdr:rowOff>
    </xdr:to>
    <xdr:cxnSp macro="">
      <xdr:nvCxnSpPr>
        <xdr:cNvPr id="792" name="直線コネクタ 791"/>
        <xdr:cNvCxnSpPr/>
      </xdr:nvCxnSpPr>
      <xdr:spPr>
        <a:xfrm flipV="1">
          <a:off x="18656300" y="10030701"/>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103899</xdr:rowOff>
    </xdr:from>
    <xdr:to>
      <xdr:col>116</xdr:col>
      <xdr:colOff>114300</xdr:colOff>
      <xdr:row>59</xdr:row>
      <xdr:rowOff>34049</xdr:rowOff>
    </xdr:to>
    <xdr:sp macro="" textlink="">
      <xdr:nvSpPr>
        <xdr:cNvPr id="802" name="楕円 801"/>
        <xdr:cNvSpPr/>
      </xdr:nvSpPr>
      <xdr:spPr>
        <a:xfrm>
          <a:off x="22110700" y="100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117310</xdr:rowOff>
    </xdr:from>
    <xdr:to>
      <xdr:col>112</xdr:col>
      <xdr:colOff>38100</xdr:colOff>
      <xdr:row>59</xdr:row>
      <xdr:rowOff>47460</xdr:rowOff>
    </xdr:to>
    <xdr:sp macro="" textlink="">
      <xdr:nvSpPr>
        <xdr:cNvPr id="804" name="楕円 803"/>
        <xdr:cNvSpPr/>
      </xdr:nvSpPr>
      <xdr:spPr>
        <a:xfrm>
          <a:off x="21272500" y="100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38587</xdr:rowOff>
    </xdr:from>
    <xdr:ext cx="469744" cy="259045"/>
    <xdr:sp macro="" textlink="">
      <xdr:nvSpPr>
        <xdr:cNvPr id="805" name="テキスト ボックス 804"/>
        <xdr:cNvSpPr txBox="1"/>
      </xdr:nvSpPr>
      <xdr:spPr>
        <a:xfrm>
          <a:off x="21088428" y="101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33693</xdr:rowOff>
    </xdr:from>
    <xdr:to>
      <xdr:col>107</xdr:col>
      <xdr:colOff>101600</xdr:colOff>
      <xdr:row>58</xdr:row>
      <xdr:rowOff>135293</xdr:rowOff>
    </xdr:to>
    <xdr:sp macro="" textlink="">
      <xdr:nvSpPr>
        <xdr:cNvPr id="806" name="楕円 805"/>
        <xdr:cNvSpPr/>
      </xdr:nvSpPr>
      <xdr:spPr>
        <a:xfrm>
          <a:off x="203835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151820</xdr:rowOff>
    </xdr:from>
    <xdr:ext cx="534377" cy="259045"/>
    <xdr:sp macro="" textlink="">
      <xdr:nvSpPr>
        <xdr:cNvPr id="807" name="テキスト ボックス 806"/>
        <xdr:cNvSpPr txBox="1"/>
      </xdr:nvSpPr>
      <xdr:spPr>
        <a:xfrm>
          <a:off x="20167111" y="97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35801</xdr:rowOff>
    </xdr:from>
    <xdr:to>
      <xdr:col>102</xdr:col>
      <xdr:colOff>165100</xdr:colOff>
      <xdr:row>58</xdr:row>
      <xdr:rowOff>137401</xdr:rowOff>
    </xdr:to>
    <xdr:sp macro="" textlink="">
      <xdr:nvSpPr>
        <xdr:cNvPr id="808" name="楕円 807"/>
        <xdr:cNvSpPr/>
      </xdr:nvSpPr>
      <xdr:spPr>
        <a:xfrm>
          <a:off x="19494500" y="9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153928</xdr:rowOff>
    </xdr:from>
    <xdr:ext cx="534377" cy="259045"/>
    <xdr:sp macro="" textlink="">
      <xdr:nvSpPr>
        <xdr:cNvPr id="809" name="テキスト ボックス 808"/>
        <xdr:cNvSpPr txBox="1"/>
      </xdr:nvSpPr>
      <xdr:spPr>
        <a:xfrm>
          <a:off x="19278111" y="97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43066</xdr:rowOff>
    </xdr:from>
    <xdr:to>
      <xdr:col>98</xdr:col>
      <xdr:colOff>38100</xdr:colOff>
      <xdr:row>58</xdr:row>
      <xdr:rowOff>144666</xdr:rowOff>
    </xdr:to>
    <xdr:sp macro="" textlink="">
      <xdr:nvSpPr>
        <xdr:cNvPr id="810" name="楕円 809"/>
        <xdr:cNvSpPr/>
      </xdr:nvSpPr>
      <xdr:spPr>
        <a:xfrm>
          <a:off x="18605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161193</xdr:rowOff>
    </xdr:from>
    <xdr:ext cx="469744" cy="259045"/>
    <xdr:sp macro="" textlink="">
      <xdr:nvSpPr>
        <xdr:cNvPr id="811" name="テキスト ボックス 810"/>
        <xdr:cNvSpPr txBox="1"/>
      </xdr:nvSpPr>
      <xdr:spPr>
        <a:xfrm>
          <a:off x="18421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18462</xdr:rowOff>
    </xdr:from>
    <xdr:to>
      <xdr:col>116</xdr:col>
      <xdr:colOff>63500</xdr:colOff>
      <xdr:row>77</xdr:row>
      <xdr:rowOff>38271</xdr:rowOff>
    </xdr:to>
    <xdr:cxnSp macro="">
      <xdr:nvCxnSpPr>
        <xdr:cNvPr id="840" name="直線コネクタ 839"/>
        <xdr:cNvCxnSpPr/>
      </xdr:nvCxnSpPr>
      <xdr:spPr>
        <a:xfrm>
          <a:off x="21323300" y="13220112"/>
          <a:ext cx="8382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18462</xdr:rowOff>
    </xdr:from>
    <xdr:to>
      <xdr:col>111</xdr:col>
      <xdr:colOff>177800</xdr:colOff>
      <xdr:row>77</xdr:row>
      <xdr:rowOff>48619</xdr:rowOff>
    </xdr:to>
    <xdr:cxnSp macro="">
      <xdr:nvCxnSpPr>
        <xdr:cNvPr id="843" name="直線コネクタ 842"/>
        <xdr:cNvCxnSpPr/>
      </xdr:nvCxnSpPr>
      <xdr:spPr>
        <a:xfrm flipV="1">
          <a:off x="20434300" y="13220112"/>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48619</xdr:rowOff>
    </xdr:from>
    <xdr:to>
      <xdr:col>107</xdr:col>
      <xdr:colOff>50800</xdr:colOff>
      <xdr:row>77</xdr:row>
      <xdr:rowOff>49890</xdr:rowOff>
    </xdr:to>
    <xdr:cxnSp macro="">
      <xdr:nvCxnSpPr>
        <xdr:cNvPr id="846" name="直線コネクタ 845"/>
        <xdr:cNvCxnSpPr/>
      </xdr:nvCxnSpPr>
      <xdr:spPr>
        <a:xfrm flipV="1">
          <a:off x="19545300" y="1325026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49890</xdr:rowOff>
    </xdr:from>
    <xdr:to>
      <xdr:col>102</xdr:col>
      <xdr:colOff>114300</xdr:colOff>
      <xdr:row>77</xdr:row>
      <xdr:rowOff>82752</xdr:rowOff>
    </xdr:to>
    <xdr:cxnSp macro="">
      <xdr:nvCxnSpPr>
        <xdr:cNvPr id="849" name="直線コネクタ 848"/>
        <xdr:cNvCxnSpPr/>
      </xdr:nvCxnSpPr>
      <xdr:spPr>
        <a:xfrm flipV="1">
          <a:off x="18656300" y="13251540"/>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158921</xdr:rowOff>
    </xdr:from>
    <xdr:to>
      <xdr:col>116</xdr:col>
      <xdr:colOff>114300</xdr:colOff>
      <xdr:row>77</xdr:row>
      <xdr:rowOff>89071</xdr:rowOff>
    </xdr:to>
    <xdr:sp macro="" textlink="">
      <xdr:nvSpPr>
        <xdr:cNvPr id="859" name="楕円 858"/>
        <xdr:cNvSpPr/>
      </xdr:nvSpPr>
      <xdr:spPr>
        <a:xfrm>
          <a:off x="221107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137348</xdr:rowOff>
    </xdr:from>
    <xdr:ext cx="534377" cy="259045"/>
    <xdr:sp macro="" textlink="">
      <xdr:nvSpPr>
        <xdr:cNvPr id="860" name="繰出金該当値テキスト"/>
        <xdr:cNvSpPr txBox="1"/>
      </xdr:nvSpPr>
      <xdr:spPr>
        <a:xfrm>
          <a:off x="22212300" y="131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139112</xdr:rowOff>
    </xdr:from>
    <xdr:to>
      <xdr:col>112</xdr:col>
      <xdr:colOff>38100</xdr:colOff>
      <xdr:row>77</xdr:row>
      <xdr:rowOff>69262</xdr:rowOff>
    </xdr:to>
    <xdr:sp macro="" textlink="">
      <xdr:nvSpPr>
        <xdr:cNvPr id="861" name="楕円 860"/>
        <xdr:cNvSpPr/>
      </xdr:nvSpPr>
      <xdr:spPr>
        <a:xfrm>
          <a:off x="21272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60389</xdr:rowOff>
    </xdr:from>
    <xdr:ext cx="534377" cy="259045"/>
    <xdr:sp macro="" textlink="">
      <xdr:nvSpPr>
        <xdr:cNvPr id="862" name="テキスト ボックス 861"/>
        <xdr:cNvSpPr txBox="1"/>
      </xdr:nvSpPr>
      <xdr:spPr>
        <a:xfrm>
          <a:off x="21056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169269</xdr:rowOff>
    </xdr:from>
    <xdr:to>
      <xdr:col>107</xdr:col>
      <xdr:colOff>101600</xdr:colOff>
      <xdr:row>77</xdr:row>
      <xdr:rowOff>99419</xdr:rowOff>
    </xdr:to>
    <xdr:sp macro="" textlink="">
      <xdr:nvSpPr>
        <xdr:cNvPr id="863" name="楕円 862"/>
        <xdr:cNvSpPr/>
      </xdr:nvSpPr>
      <xdr:spPr>
        <a:xfrm>
          <a:off x="20383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90546</xdr:rowOff>
    </xdr:from>
    <xdr:ext cx="534377" cy="259045"/>
    <xdr:sp macro="" textlink="">
      <xdr:nvSpPr>
        <xdr:cNvPr id="864" name="テキスト ボックス 863"/>
        <xdr:cNvSpPr txBox="1"/>
      </xdr:nvSpPr>
      <xdr:spPr>
        <a:xfrm>
          <a:off x="20167111" y="13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170540</xdr:rowOff>
    </xdr:from>
    <xdr:to>
      <xdr:col>102</xdr:col>
      <xdr:colOff>165100</xdr:colOff>
      <xdr:row>77</xdr:row>
      <xdr:rowOff>100690</xdr:rowOff>
    </xdr:to>
    <xdr:sp macro="" textlink="">
      <xdr:nvSpPr>
        <xdr:cNvPr id="865" name="楕円 864"/>
        <xdr:cNvSpPr/>
      </xdr:nvSpPr>
      <xdr:spPr>
        <a:xfrm>
          <a:off x="19494500" y="132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91817</xdr:rowOff>
    </xdr:from>
    <xdr:ext cx="534377" cy="259045"/>
    <xdr:sp macro="" textlink="">
      <xdr:nvSpPr>
        <xdr:cNvPr id="866" name="テキスト ボックス 865"/>
        <xdr:cNvSpPr txBox="1"/>
      </xdr:nvSpPr>
      <xdr:spPr>
        <a:xfrm>
          <a:off x="19278111" y="132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31952</xdr:rowOff>
    </xdr:from>
    <xdr:to>
      <xdr:col>98</xdr:col>
      <xdr:colOff>38100</xdr:colOff>
      <xdr:row>77</xdr:row>
      <xdr:rowOff>133552</xdr:rowOff>
    </xdr:to>
    <xdr:sp macro="" textlink="">
      <xdr:nvSpPr>
        <xdr:cNvPr id="867" name="楕円 866"/>
        <xdr:cNvSpPr/>
      </xdr:nvSpPr>
      <xdr:spPr>
        <a:xfrm>
          <a:off x="18605500" y="132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124679</xdr:rowOff>
    </xdr:from>
    <xdr:ext cx="534377" cy="259045"/>
    <xdr:sp macro="" textlink="">
      <xdr:nvSpPr>
        <xdr:cNvPr id="868" name="テキスト ボックス 867"/>
        <xdr:cNvSpPr txBox="1"/>
      </xdr:nvSpPr>
      <xdr:spPr>
        <a:xfrm>
          <a:off x="18389111" y="133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歳出決算総額は、住民一人当たり</a:t>
          </a:r>
          <a:r>
            <a:rPr kumimoji="1" lang="en-US" altLang="ja-JP" sz="1200">
              <a:solidFill>
                <a:schemeClr val="dk1"/>
              </a:solidFill>
              <a:effectLst/>
              <a:latin typeface="+mn-ea"/>
              <a:ea typeface="+mn-ea"/>
              <a:cs typeface="+mn-cs"/>
            </a:rPr>
            <a:t>818,316</a:t>
          </a:r>
          <a:r>
            <a:rPr kumimoji="1" lang="ja-JP" altLang="en-US" sz="1200">
              <a:solidFill>
                <a:schemeClr val="dk1"/>
              </a:solidFill>
              <a:effectLst/>
              <a:latin typeface="+mn-ea"/>
              <a:ea typeface="+mn-ea"/>
              <a:cs typeface="+mn-cs"/>
            </a:rPr>
            <a:t>円で、</a:t>
          </a:r>
          <a:r>
            <a:rPr kumimoji="1" lang="ja-JP" altLang="ja-JP" sz="1200">
              <a:solidFill>
                <a:schemeClr val="dk1"/>
              </a:solidFill>
              <a:effectLst/>
              <a:latin typeface="+mn-ea"/>
              <a:ea typeface="+mn-ea"/>
              <a:cs typeface="+mn-cs"/>
            </a:rPr>
            <a:t>扶助費、積立金以外は、類似団体と比較して全体的に一人当たりのコストが低い状況となっている。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扶助費は、</a:t>
          </a:r>
          <a:r>
            <a:rPr kumimoji="1" lang="ja-JP" altLang="en-US"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72,576</a:t>
          </a:r>
          <a:r>
            <a:rPr kumimoji="1" lang="ja-JP" altLang="en-US" sz="1200">
              <a:solidFill>
                <a:schemeClr val="dk1"/>
              </a:solidFill>
              <a:effectLst/>
              <a:latin typeface="+mn-ea"/>
              <a:ea typeface="+mn-ea"/>
              <a:cs typeface="+mn-cs"/>
            </a:rPr>
            <a:t>円で、類似団体平均に比べ</a:t>
          </a:r>
          <a:r>
            <a:rPr kumimoji="1" lang="en-US" altLang="ja-JP" sz="1200">
              <a:solidFill>
                <a:schemeClr val="dk1"/>
              </a:solidFill>
              <a:effectLst/>
              <a:latin typeface="+mn-ea"/>
              <a:ea typeface="+mn-ea"/>
              <a:cs typeface="+mn-cs"/>
            </a:rPr>
            <a:t>5,354</a:t>
          </a:r>
          <a:r>
            <a:rPr kumimoji="1" lang="ja-JP" altLang="en-US" sz="1200">
              <a:solidFill>
                <a:schemeClr val="dk1"/>
              </a:solidFill>
              <a:effectLst/>
              <a:latin typeface="+mn-ea"/>
              <a:ea typeface="+mn-ea"/>
              <a:cs typeface="+mn-cs"/>
            </a:rPr>
            <a:t>円高くなっている。これは、</a:t>
          </a:r>
          <a:r>
            <a:rPr kumimoji="1" lang="ja-JP" altLang="ja-JP" sz="1200">
              <a:solidFill>
                <a:schemeClr val="dk1"/>
              </a:solidFill>
              <a:effectLst/>
              <a:latin typeface="+mn-ea"/>
              <a:ea typeface="+mn-ea"/>
              <a:cs typeface="+mn-cs"/>
            </a:rPr>
            <a:t>障害者総合支援法に基づく自立支援給付事業費</a:t>
          </a:r>
          <a:r>
            <a:rPr kumimoji="1" lang="en-US" altLang="ja-JP" sz="1200">
              <a:solidFill>
                <a:schemeClr val="dk1"/>
              </a:solidFill>
              <a:effectLst/>
              <a:latin typeface="+mn-ea"/>
              <a:ea typeface="+mn-ea"/>
              <a:cs typeface="+mn-cs"/>
            </a:rPr>
            <a:t>73,463</a:t>
          </a:r>
          <a:r>
            <a:rPr kumimoji="1" lang="ja-JP" altLang="en-US" sz="1200">
              <a:solidFill>
                <a:schemeClr val="dk1"/>
              </a:solidFill>
              <a:effectLst/>
              <a:latin typeface="+mn-ea"/>
              <a:ea typeface="+mn-ea"/>
              <a:cs typeface="+mn-cs"/>
            </a:rPr>
            <a:t>千円が</a:t>
          </a:r>
          <a:r>
            <a:rPr kumimoji="1" lang="ja-JP" altLang="ja-JP" sz="1200">
              <a:solidFill>
                <a:schemeClr val="dk1"/>
              </a:solidFill>
              <a:effectLst/>
              <a:latin typeface="+mn-ea"/>
              <a:ea typeface="+mn-ea"/>
              <a:cs typeface="+mn-cs"/>
            </a:rPr>
            <a:t>高止まりとなっている</a:t>
          </a:r>
          <a:r>
            <a:rPr kumimoji="1" lang="ja-JP" altLang="en-US" sz="1200">
              <a:solidFill>
                <a:schemeClr val="dk1"/>
              </a:solidFill>
              <a:effectLst/>
              <a:latin typeface="+mn-ea"/>
              <a:ea typeface="+mn-ea"/>
              <a:cs typeface="+mn-cs"/>
            </a:rPr>
            <a:t>他、対象者の増加による老人保護措置費の前年度比</a:t>
          </a:r>
          <a:r>
            <a:rPr kumimoji="1" lang="en-US" altLang="ja-JP" sz="1200">
              <a:solidFill>
                <a:schemeClr val="dk1"/>
              </a:solidFill>
              <a:effectLst/>
              <a:latin typeface="+mn-ea"/>
              <a:ea typeface="+mn-ea"/>
              <a:cs typeface="+mn-cs"/>
            </a:rPr>
            <a:t>2,221</a:t>
          </a:r>
          <a:r>
            <a:rPr kumimoji="1" lang="ja-JP" altLang="en-US" sz="1200">
              <a:solidFill>
                <a:schemeClr val="dk1"/>
              </a:solidFill>
              <a:effectLst/>
              <a:latin typeface="+mn-ea"/>
              <a:ea typeface="+mn-ea"/>
              <a:cs typeface="+mn-cs"/>
            </a:rPr>
            <a:t>千円の増、</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年度より蓬田保育所を直営から民営化していることによる教育・保育給付費負担金</a:t>
          </a:r>
          <a:r>
            <a:rPr kumimoji="1" lang="en-US" altLang="ja-JP" sz="1200">
              <a:solidFill>
                <a:schemeClr val="dk1"/>
              </a:solidFill>
              <a:effectLst/>
              <a:latin typeface="+mn-ea"/>
              <a:ea typeface="+mn-ea"/>
              <a:cs typeface="+mn-cs"/>
            </a:rPr>
            <a:t>74,161</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村が平成</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年度から独自に実施している乳幼児・児童生徒医療費助成事業</a:t>
          </a:r>
          <a:r>
            <a:rPr kumimoji="1" lang="en-US" altLang="ja-JP" sz="1200">
              <a:solidFill>
                <a:schemeClr val="dk1"/>
              </a:solidFill>
              <a:effectLst/>
              <a:latin typeface="+mn-ea"/>
              <a:ea typeface="+mn-ea"/>
              <a:cs typeface="+mn-cs"/>
            </a:rPr>
            <a:t>9,251</a:t>
          </a:r>
          <a:r>
            <a:rPr kumimoji="1" lang="ja-JP" altLang="ja-JP"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0</a:t>
          </a:r>
          <a:r>
            <a:rPr kumimoji="1" lang="ja-JP" altLang="ja-JP" sz="1200">
              <a:solidFill>
                <a:schemeClr val="dk1"/>
              </a:solidFill>
              <a:effectLst/>
              <a:latin typeface="+mn-ea"/>
              <a:ea typeface="+mn-ea"/>
              <a:cs typeface="+mn-cs"/>
            </a:rPr>
            <a:t>歳～</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歳までの医療費の無償化事業）</a:t>
          </a:r>
          <a:r>
            <a:rPr kumimoji="1" lang="ja-JP" altLang="en-US" sz="1200">
              <a:solidFill>
                <a:schemeClr val="dk1"/>
              </a:solidFill>
              <a:effectLst/>
              <a:latin typeface="+mn-ea"/>
              <a:ea typeface="+mn-ea"/>
              <a:cs typeface="+mn-cs"/>
            </a:rPr>
            <a:t>等</a:t>
          </a:r>
          <a:r>
            <a:rPr kumimoji="1" lang="ja-JP" altLang="ja-JP" sz="1200">
              <a:solidFill>
                <a:schemeClr val="dk1"/>
              </a:solidFill>
              <a:effectLst/>
              <a:latin typeface="+mn-ea"/>
              <a:ea typeface="+mn-ea"/>
              <a:cs typeface="+mn-cs"/>
            </a:rPr>
            <a:t>により、一人当たりのコストが高くなっている</a:t>
          </a:r>
          <a:r>
            <a:rPr kumimoji="1" lang="ja-JP" altLang="en-US" sz="1200">
              <a:solidFill>
                <a:schemeClr val="dk1"/>
              </a:solidFill>
              <a:effectLst/>
              <a:latin typeface="+mn-ea"/>
              <a:ea typeface="+mn-ea"/>
              <a:cs typeface="+mn-cs"/>
            </a:rPr>
            <a:t>ものである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積立金は、</a:t>
          </a:r>
          <a:r>
            <a:rPr kumimoji="1" lang="ja-JP" altLang="en-US"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85,723</a:t>
          </a:r>
          <a:r>
            <a:rPr kumimoji="1" lang="ja-JP" altLang="en-US" sz="1200">
              <a:solidFill>
                <a:schemeClr val="dk1"/>
              </a:solidFill>
              <a:effectLst/>
              <a:latin typeface="+mn-ea"/>
              <a:ea typeface="+mn-ea"/>
              <a:cs typeface="+mn-cs"/>
            </a:rPr>
            <a:t>円で、類似団体平均に比べ</a:t>
          </a:r>
          <a:r>
            <a:rPr kumimoji="1" lang="en-US" altLang="ja-JP" sz="1200">
              <a:solidFill>
                <a:schemeClr val="dk1"/>
              </a:solidFill>
              <a:effectLst/>
              <a:latin typeface="+mn-ea"/>
              <a:ea typeface="+mn-ea"/>
              <a:cs typeface="+mn-cs"/>
            </a:rPr>
            <a:t>4,445</a:t>
          </a:r>
          <a:r>
            <a:rPr kumimoji="1" lang="ja-JP" altLang="en-US" sz="1200">
              <a:solidFill>
                <a:schemeClr val="dk1"/>
              </a:solidFill>
              <a:effectLst/>
              <a:latin typeface="+mn-ea"/>
              <a:ea typeface="+mn-ea"/>
              <a:cs typeface="+mn-cs"/>
            </a:rPr>
            <a:t>円高くなっている。これは、蓬田村過疎地域自立促進計画（平成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32</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に則った事業等のために先を見据えた基金の積立等、財源の確保に努めるものである。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63957</xdr:rowOff>
    </xdr:from>
    <xdr:to>
      <xdr:col>24</xdr:col>
      <xdr:colOff>63500</xdr:colOff>
      <xdr:row>37</xdr:row>
      <xdr:rowOff>68929</xdr:rowOff>
    </xdr:to>
    <xdr:cxnSp macro="">
      <xdr:nvCxnSpPr>
        <xdr:cNvPr id="60" name="直線コネクタ 59"/>
        <xdr:cNvCxnSpPr/>
      </xdr:nvCxnSpPr>
      <xdr:spPr>
        <a:xfrm flipV="1">
          <a:off x="3797300" y="6407607"/>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26867</xdr:rowOff>
    </xdr:from>
    <xdr:to>
      <xdr:col>19</xdr:col>
      <xdr:colOff>177800</xdr:colOff>
      <xdr:row>37</xdr:row>
      <xdr:rowOff>68929</xdr:rowOff>
    </xdr:to>
    <xdr:cxnSp macro="">
      <xdr:nvCxnSpPr>
        <xdr:cNvPr id="63" name="直線コネクタ 62"/>
        <xdr:cNvCxnSpPr/>
      </xdr:nvCxnSpPr>
      <xdr:spPr>
        <a:xfrm>
          <a:off x="2908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26867</xdr:rowOff>
    </xdr:from>
    <xdr:to>
      <xdr:col>15</xdr:col>
      <xdr:colOff>50800</xdr:colOff>
      <xdr:row>37</xdr:row>
      <xdr:rowOff>62871</xdr:rowOff>
    </xdr:to>
    <xdr:cxnSp macro="">
      <xdr:nvCxnSpPr>
        <xdr:cNvPr id="66" name="直線コネクタ 65"/>
        <xdr:cNvCxnSpPr/>
      </xdr:nvCxnSpPr>
      <xdr:spPr>
        <a:xfrm flipV="1">
          <a:off x="2019300" y="637051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50717</xdr:rowOff>
    </xdr:from>
    <xdr:to>
      <xdr:col>10</xdr:col>
      <xdr:colOff>114300</xdr:colOff>
      <xdr:row>37</xdr:row>
      <xdr:rowOff>62871</xdr:rowOff>
    </xdr:to>
    <xdr:cxnSp macro="">
      <xdr:nvCxnSpPr>
        <xdr:cNvPr id="69" name="直線コネクタ 68"/>
        <xdr:cNvCxnSpPr/>
      </xdr:nvCxnSpPr>
      <xdr:spPr>
        <a:xfrm>
          <a:off x="1130300" y="639436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13157</xdr:rowOff>
    </xdr:from>
    <xdr:to>
      <xdr:col>24</xdr:col>
      <xdr:colOff>114300</xdr:colOff>
      <xdr:row>37</xdr:row>
      <xdr:rowOff>114757</xdr:rowOff>
    </xdr:to>
    <xdr:sp macro="" textlink="">
      <xdr:nvSpPr>
        <xdr:cNvPr id="79" name="楕円 78"/>
        <xdr:cNvSpPr/>
      </xdr:nvSpPr>
      <xdr:spPr>
        <a:xfrm>
          <a:off x="45847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163034</xdr:rowOff>
    </xdr:from>
    <xdr:ext cx="534377" cy="259045"/>
    <xdr:sp macro="" textlink="">
      <xdr:nvSpPr>
        <xdr:cNvPr id="80" name="議会費該当値テキスト"/>
        <xdr:cNvSpPr txBox="1"/>
      </xdr:nvSpPr>
      <xdr:spPr>
        <a:xfrm>
          <a:off x="4686300" y="63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18129</xdr:rowOff>
    </xdr:from>
    <xdr:to>
      <xdr:col>20</xdr:col>
      <xdr:colOff>38100</xdr:colOff>
      <xdr:row>37</xdr:row>
      <xdr:rowOff>119729</xdr:rowOff>
    </xdr:to>
    <xdr:sp macro="" textlink="">
      <xdr:nvSpPr>
        <xdr:cNvPr id="81" name="楕円 80"/>
        <xdr:cNvSpPr/>
      </xdr:nvSpPr>
      <xdr:spPr>
        <a:xfrm>
          <a:off x="3746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110856</xdr:rowOff>
    </xdr:from>
    <xdr:ext cx="534377" cy="259045"/>
    <xdr:sp macro="" textlink="">
      <xdr:nvSpPr>
        <xdr:cNvPr id="82" name="テキスト ボックス 81"/>
        <xdr:cNvSpPr txBox="1"/>
      </xdr:nvSpPr>
      <xdr:spPr>
        <a:xfrm>
          <a:off x="3530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147517</xdr:rowOff>
    </xdr:from>
    <xdr:to>
      <xdr:col>15</xdr:col>
      <xdr:colOff>101600</xdr:colOff>
      <xdr:row>37</xdr:row>
      <xdr:rowOff>77667</xdr:rowOff>
    </xdr:to>
    <xdr:sp macro="" textlink="">
      <xdr:nvSpPr>
        <xdr:cNvPr id="83" name="楕円 82"/>
        <xdr:cNvSpPr/>
      </xdr:nvSpPr>
      <xdr:spPr>
        <a:xfrm>
          <a:off x="2857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94194</xdr:rowOff>
    </xdr:from>
    <xdr:ext cx="534377" cy="259045"/>
    <xdr:sp macro="" textlink="">
      <xdr:nvSpPr>
        <xdr:cNvPr id="84" name="テキスト ボックス 83"/>
        <xdr:cNvSpPr txBox="1"/>
      </xdr:nvSpPr>
      <xdr:spPr>
        <a:xfrm>
          <a:off x="2641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12071</xdr:rowOff>
    </xdr:from>
    <xdr:to>
      <xdr:col>10</xdr:col>
      <xdr:colOff>165100</xdr:colOff>
      <xdr:row>37</xdr:row>
      <xdr:rowOff>113671</xdr:rowOff>
    </xdr:to>
    <xdr:sp macro="" textlink="">
      <xdr:nvSpPr>
        <xdr:cNvPr id="85" name="楕円 84"/>
        <xdr:cNvSpPr/>
      </xdr:nvSpPr>
      <xdr:spPr>
        <a:xfrm>
          <a:off x="1968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104798</xdr:rowOff>
    </xdr:from>
    <xdr:ext cx="534377" cy="259045"/>
    <xdr:sp macro="" textlink="">
      <xdr:nvSpPr>
        <xdr:cNvPr id="86" name="テキスト ボックス 85"/>
        <xdr:cNvSpPr txBox="1"/>
      </xdr:nvSpPr>
      <xdr:spPr>
        <a:xfrm>
          <a:off x="1752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171367</xdr:rowOff>
    </xdr:from>
    <xdr:to>
      <xdr:col>6</xdr:col>
      <xdr:colOff>38100</xdr:colOff>
      <xdr:row>37</xdr:row>
      <xdr:rowOff>101517</xdr:rowOff>
    </xdr:to>
    <xdr:sp macro="" textlink="">
      <xdr:nvSpPr>
        <xdr:cNvPr id="87" name="楕円 86"/>
        <xdr:cNvSpPr/>
      </xdr:nvSpPr>
      <xdr:spPr>
        <a:xfrm>
          <a:off x="1079500" y="63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92644</xdr:rowOff>
    </xdr:from>
    <xdr:ext cx="534377" cy="259045"/>
    <xdr:sp macro="" textlink="">
      <xdr:nvSpPr>
        <xdr:cNvPr id="88" name="テキスト ボックス 87"/>
        <xdr:cNvSpPr txBox="1"/>
      </xdr:nvSpPr>
      <xdr:spPr>
        <a:xfrm>
          <a:off x="863111" y="64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46444</xdr:rowOff>
    </xdr:from>
    <xdr:to>
      <xdr:col>24</xdr:col>
      <xdr:colOff>63500</xdr:colOff>
      <xdr:row>58</xdr:row>
      <xdr:rowOff>49596</xdr:rowOff>
    </xdr:to>
    <xdr:cxnSp macro="">
      <xdr:nvCxnSpPr>
        <xdr:cNvPr id="115" name="直線コネクタ 114"/>
        <xdr:cNvCxnSpPr/>
      </xdr:nvCxnSpPr>
      <xdr:spPr>
        <a:xfrm>
          <a:off x="3797300" y="9990544"/>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29911</xdr:rowOff>
    </xdr:from>
    <xdr:to>
      <xdr:col>19</xdr:col>
      <xdr:colOff>177800</xdr:colOff>
      <xdr:row>58</xdr:row>
      <xdr:rowOff>46444</xdr:rowOff>
    </xdr:to>
    <xdr:cxnSp macro="">
      <xdr:nvCxnSpPr>
        <xdr:cNvPr id="118" name="直線コネクタ 117"/>
        <xdr:cNvCxnSpPr/>
      </xdr:nvCxnSpPr>
      <xdr:spPr>
        <a:xfrm>
          <a:off x="2908300" y="9974011"/>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29911</xdr:rowOff>
    </xdr:from>
    <xdr:to>
      <xdr:col>15</xdr:col>
      <xdr:colOff>50800</xdr:colOff>
      <xdr:row>58</xdr:row>
      <xdr:rowOff>36871</xdr:rowOff>
    </xdr:to>
    <xdr:cxnSp macro="">
      <xdr:nvCxnSpPr>
        <xdr:cNvPr id="121" name="直線コネクタ 120"/>
        <xdr:cNvCxnSpPr/>
      </xdr:nvCxnSpPr>
      <xdr:spPr>
        <a:xfrm flipV="1">
          <a:off x="2019300" y="9974011"/>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36871</xdr:rowOff>
    </xdr:from>
    <xdr:to>
      <xdr:col>10</xdr:col>
      <xdr:colOff>114300</xdr:colOff>
      <xdr:row>58</xdr:row>
      <xdr:rowOff>46011</xdr:rowOff>
    </xdr:to>
    <xdr:cxnSp macro="">
      <xdr:nvCxnSpPr>
        <xdr:cNvPr id="124" name="直線コネクタ 123"/>
        <xdr:cNvCxnSpPr/>
      </xdr:nvCxnSpPr>
      <xdr:spPr>
        <a:xfrm flipV="1">
          <a:off x="1130300" y="9980971"/>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170246</xdr:rowOff>
    </xdr:from>
    <xdr:to>
      <xdr:col>24</xdr:col>
      <xdr:colOff>114300</xdr:colOff>
      <xdr:row>58</xdr:row>
      <xdr:rowOff>100396</xdr:rowOff>
    </xdr:to>
    <xdr:sp macro="" textlink="">
      <xdr:nvSpPr>
        <xdr:cNvPr id="134" name="楕円 133"/>
        <xdr:cNvSpPr/>
      </xdr:nvSpPr>
      <xdr:spPr>
        <a:xfrm>
          <a:off x="45847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167094</xdr:rowOff>
    </xdr:from>
    <xdr:to>
      <xdr:col>20</xdr:col>
      <xdr:colOff>38100</xdr:colOff>
      <xdr:row>58</xdr:row>
      <xdr:rowOff>97244</xdr:rowOff>
    </xdr:to>
    <xdr:sp macro="" textlink="">
      <xdr:nvSpPr>
        <xdr:cNvPr id="136" name="楕円 135"/>
        <xdr:cNvSpPr/>
      </xdr:nvSpPr>
      <xdr:spPr>
        <a:xfrm>
          <a:off x="3746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88371</xdr:rowOff>
    </xdr:from>
    <xdr:ext cx="599010" cy="259045"/>
    <xdr:sp macro="" textlink="">
      <xdr:nvSpPr>
        <xdr:cNvPr id="137" name="テキスト ボックス 136"/>
        <xdr:cNvSpPr txBox="1"/>
      </xdr:nvSpPr>
      <xdr:spPr>
        <a:xfrm>
          <a:off x="3497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150561</xdr:rowOff>
    </xdr:from>
    <xdr:to>
      <xdr:col>15</xdr:col>
      <xdr:colOff>101600</xdr:colOff>
      <xdr:row>58</xdr:row>
      <xdr:rowOff>80711</xdr:rowOff>
    </xdr:to>
    <xdr:sp macro="" textlink="">
      <xdr:nvSpPr>
        <xdr:cNvPr id="138" name="楕円 137"/>
        <xdr:cNvSpPr/>
      </xdr:nvSpPr>
      <xdr:spPr>
        <a:xfrm>
          <a:off x="2857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71838</xdr:rowOff>
    </xdr:from>
    <xdr:ext cx="599010" cy="259045"/>
    <xdr:sp macro="" textlink="">
      <xdr:nvSpPr>
        <xdr:cNvPr id="139" name="テキスト ボックス 138"/>
        <xdr:cNvSpPr txBox="1"/>
      </xdr:nvSpPr>
      <xdr:spPr>
        <a:xfrm>
          <a:off x="2608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157521</xdr:rowOff>
    </xdr:from>
    <xdr:to>
      <xdr:col>10</xdr:col>
      <xdr:colOff>165100</xdr:colOff>
      <xdr:row>58</xdr:row>
      <xdr:rowOff>87671</xdr:rowOff>
    </xdr:to>
    <xdr:sp macro="" textlink="">
      <xdr:nvSpPr>
        <xdr:cNvPr id="140" name="楕円 139"/>
        <xdr:cNvSpPr/>
      </xdr:nvSpPr>
      <xdr:spPr>
        <a:xfrm>
          <a:off x="1968500" y="99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78798</xdr:rowOff>
    </xdr:from>
    <xdr:ext cx="599010" cy="259045"/>
    <xdr:sp macro="" textlink="">
      <xdr:nvSpPr>
        <xdr:cNvPr id="141" name="テキスト ボックス 140"/>
        <xdr:cNvSpPr txBox="1"/>
      </xdr:nvSpPr>
      <xdr:spPr>
        <a:xfrm>
          <a:off x="1719795" y="100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166661</xdr:rowOff>
    </xdr:from>
    <xdr:to>
      <xdr:col>6</xdr:col>
      <xdr:colOff>38100</xdr:colOff>
      <xdr:row>58</xdr:row>
      <xdr:rowOff>96811</xdr:rowOff>
    </xdr:to>
    <xdr:sp macro="" textlink="">
      <xdr:nvSpPr>
        <xdr:cNvPr id="142" name="楕円 141"/>
        <xdr:cNvSpPr/>
      </xdr:nvSpPr>
      <xdr:spPr>
        <a:xfrm>
          <a:off x="1079500" y="99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87938</xdr:rowOff>
    </xdr:from>
    <xdr:ext cx="599010" cy="259045"/>
    <xdr:sp macro="" textlink="">
      <xdr:nvSpPr>
        <xdr:cNvPr id="143" name="テキスト ボックス 142"/>
        <xdr:cNvSpPr txBox="1"/>
      </xdr:nvSpPr>
      <xdr:spPr>
        <a:xfrm>
          <a:off x="830795" y="100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53849</xdr:rowOff>
    </xdr:from>
    <xdr:to>
      <xdr:col>24</xdr:col>
      <xdr:colOff>63500</xdr:colOff>
      <xdr:row>76</xdr:row>
      <xdr:rowOff>99699</xdr:rowOff>
    </xdr:to>
    <xdr:cxnSp macro="">
      <xdr:nvCxnSpPr>
        <xdr:cNvPr id="170" name="直線コネクタ 169"/>
        <xdr:cNvCxnSpPr/>
      </xdr:nvCxnSpPr>
      <xdr:spPr>
        <a:xfrm>
          <a:off x="3797300" y="13084049"/>
          <a:ext cx="8382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53849</xdr:rowOff>
    </xdr:from>
    <xdr:to>
      <xdr:col>19</xdr:col>
      <xdr:colOff>177800</xdr:colOff>
      <xdr:row>76</xdr:row>
      <xdr:rowOff>118495</xdr:rowOff>
    </xdr:to>
    <xdr:cxnSp macro="">
      <xdr:nvCxnSpPr>
        <xdr:cNvPr id="173" name="直線コネクタ 172"/>
        <xdr:cNvCxnSpPr/>
      </xdr:nvCxnSpPr>
      <xdr:spPr>
        <a:xfrm flipV="1">
          <a:off x="2908300" y="13084049"/>
          <a:ext cx="8890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105645</xdr:rowOff>
    </xdr:from>
    <xdr:to>
      <xdr:col>15</xdr:col>
      <xdr:colOff>50800</xdr:colOff>
      <xdr:row>76</xdr:row>
      <xdr:rowOff>118495</xdr:rowOff>
    </xdr:to>
    <xdr:cxnSp macro="">
      <xdr:nvCxnSpPr>
        <xdr:cNvPr id="176" name="直線コネクタ 175"/>
        <xdr:cNvCxnSpPr/>
      </xdr:nvCxnSpPr>
      <xdr:spPr>
        <a:xfrm>
          <a:off x="2019300" y="13135845"/>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105645</xdr:rowOff>
    </xdr:from>
    <xdr:to>
      <xdr:col>10</xdr:col>
      <xdr:colOff>114300</xdr:colOff>
      <xdr:row>76</xdr:row>
      <xdr:rowOff>146794</xdr:rowOff>
    </xdr:to>
    <xdr:cxnSp macro="">
      <xdr:nvCxnSpPr>
        <xdr:cNvPr id="179" name="直線コネクタ 178"/>
        <xdr:cNvCxnSpPr/>
      </xdr:nvCxnSpPr>
      <xdr:spPr>
        <a:xfrm flipV="1">
          <a:off x="1130300" y="13135845"/>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48899</xdr:rowOff>
    </xdr:from>
    <xdr:to>
      <xdr:col>24</xdr:col>
      <xdr:colOff>114300</xdr:colOff>
      <xdr:row>76</xdr:row>
      <xdr:rowOff>150499</xdr:rowOff>
    </xdr:to>
    <xdr:sp macro="" textlink="">
      <xdr:nvSpPr>
        <xdr:cNvPr id="189" name="楕円 188"/>
        <xdr:cNvSpPr/>
      </xdr:nvSpPr>
      <xdr:spPr>
        <a:xfrm>
          <a:off x="4584700" y="130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135276</xdr:rowOff>
    </xdr:from>
    <xdr:ext cx="599010" cy="259045"/>
    <xdr:sp macro="" textlink="">
      <xdr:nvSpPr>
        <xdr:cNvPr id="190" name="民生費該当値テキスト"/>
        <xdr:cNvSpPr txBox="1"/>
      </xdr:nvSpPr>
      <xdr:spPr>
        <a:xfrm>
          <a:off x="4686300" y="1299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3049</xdr:rowOff>
    </xdr:from>
    <xdr:to>
      <xdr:col>20</xdr:col>
      <xdr:colOff>38100</xdr:colOff>
      <xdr:row>76</xdr:row>
      <xdr:rowOff>104649</xdr:rowOff>
    </xdr:to>
    <xdr:sp macro="" textlink="">
      <xdr:nvSpPr>
        <xdr:cNvPr id="191" name="楕円 190"/>
        <xdr:cNvSpPr/>
      </xdr:nvSpPr>
      <xdr:spPr>
        <a:xfrm>
          <a:off x="3746500" y="130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95776</xdr:rowOff>
    </xdr:from>
    <xdr:ext cx="599010" cy="259045"/>
    <xdr:sp macro="" textlink="">
      <xdr:nvSpPr>
        <xdr:cNvPr id="192" name="テキスト ボックス 191"/>
        <xdr:cNvSpPr txBox="1"/>
      </xdr:nvSpPr>
      <xdr:spPr>
        <a:xfrm>
          <a:off x="3497795" y="1312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67695</xdr:rowOff>
    </xdr:from>
    <xdr:to>
      <xdr:col>15</xdr:col>
      <xdr:colOff>101600</xdr:colOff>
      <xdr:row>76</xdr:row>
      <xdr:rowOff>169295</xdr:rowOff>
    </xdr:to>
    <xdr:sp macro="" textlink="">
      <xdr:nvSpPr>
        <xdr:cNvPr id="193" name="楕円 192"/>
        <xdr:cNvSpPr/>
      </xdr:nvSpPr>
      <xdr:spPr>
        <a:xfrm>
          <a:off x="2857500" y="13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160422</xdr:rowOff>
    </xdr:from>
    <xdr:ext cx="599010" cy="259045"/>
    <xdr:sp macro="" textlink="">
      <xdr:nvSpPr>
        <xdr:cNvPr id="194" name="テキスト ボックス 193"/>
        <xdr:cNvSpPr txBox="1"/>
      </xdr:nvSpPr>
      <xdr:spPr>
        <a:xfrm>
          <a:off x="2608795" y="1319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54845</xdr:rowOff>
    </xdr:from>
    <xdr:to>
      <xdr:col>10</xdr:col>
      <xdr:colOff>165100</xdr:colOff>
      <xdr:row>76</xdr:row>
      <xdr:rowOff>156445</xdr:rowOff>
    </xdr:to>
    <xdr:sp macro="" textlink="">
      <xdr:nvSpPr>
        <xdr:cNvPr id="195" name="楕円 194"/>
        <xdr:cNvSpPr/>
      </xdr:nvSpPr>
      <xdr:spPr>
        <a:xfrm>
          <a:off x="1968500" y="13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147572</xdr:rowOff>
    </xdr:from>
    <xdr:ext cx="599010" cy="259045"/>
    <xdr:sp macro="" textlink="">
      <xdr:nvSpPr>
        <xdr:cNvPr id="196" name="テキスト ボックス 195"/>
        <xdr:cNvSpPr txBox="1"/>
      </xdr:nvSpPr>
      <xdr:spPr>
        <a:xfrm>
          <a:off x="1719795" y="1317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95994</xdr:rowOff>
    </xdr:from>
    <xdr:to>
      <xdr:col>6</xdr:col>
      <xdr:colOff>38100</xdr:colOff>
      <xdr:row>77</xdr:row>
      <xdr:rowOff>26144</xdr:rowOff>
    </xdr:to>
    <xdr:sp macro="" textlink="">
      <xdr:nvSpPr>
        <xdr:cNvPr id="197" name="楕円 196"/>
        <xdr:cNvSpPr/>
      </xdr:nvSpPr>
      <xdr:spPr>
        <a:xfrm>
          <a:off x="1079500" y="13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17271</xdr:rowOff>
    </xdr:from>
    <xdr:ext cx="599010" cy="259045"/>
    <xdr:sp macro="" textlink="">
      <xdr:nvSpPr>
        <xdr:cNvPr id="198" name="テキスト ボックス 197"/>
        <xdr:cNvSpPr txBox="1"/>
      </xdr:nvSpPr>
      <xdr:spPr>
        <a:xfrm>
          <a:off x="830795" y="1321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21689</xdr:rowOff>
    </xdr:from>
    <xdr:to>
      <xdr:col>24</xdr:col>
      <xdr:colOff>63500</xdr:colOff>
      <xdr:row>97</xdr:row>
      <xdr:rowOff>126788</xdr:rowOff>
    </xdr:to>
    <xdr:cxnSp macro="">
      <xdr:nvCxnSpPr>
        <xdr:cNvPr id="227" name="直線コネクタ 226"/>
        <xdr:cNvCxnSpPr/>
      </xdr:nvCxnSpPr>
      <xdr:spPr>
        <a:xfrm flipV="1">
          <a:off x="3797300" y="16480889"/>
          <a:ext cx="838200" cy="27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126788</xdr:rowOff>
    </xdr:from>
    <xdr:to>
      <xdr:col>19</xdr:col>
      <xdr:colOff>177800</xdr:colOff>
      <xdr:row>97</xdr:row>
      <xdr:rowOff>143247</xdr:rowOff>
    </xdr:to>
    <xdr:cxnSp macro="">
      <xdr:nvCxnSpPr>
        <xdr:cNvPr id="230" name="直線コネクタ 229"/>
        <xdr:cNvCxnSpPr/>
      </xdr:nvCxnSpPr>
      <xdr:spPr>
        <a:xfrm flipV="1">
          <a:off x="2908300" y="1675743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77487</xdr:rowOff>
    </xdr:from>
    <xdr:to>
      <xdr:col>15</xdr:col>
      <xdr:colOff>50800</xdr:colOff>
      <xdr:row>97</xdr:row>
      <xdr:rowOff>143247</xdr:rowOff>
    </xdr:to>
    <xdr:cxnSp macro="">
      <xdr:nvCxnSpPr>
        <xdr:cNvPr id="233" name="直線コネクタ 232"/>
        <xdr:cNvCxnSpPr/>
      </xdr:nvCxnSpPr>
      <xdr:spPr>
        <a:xfrm>
          <a:off x="2019300" y="16708137"/>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77487</xdr:rowOff>
    </xdr:from>
    <xdr:to>
      <xdr:col>10</xdr:col>
      <xdr:colOff>114300</xdr:colOff>
      <xdr:row>97</xdr:row>
      <xdr:rowOff>94067</xdr:rowOff>
    </xdr:to>
    <xdr:cxnSp macro="">
      <xdr:nvCxnSpPr>
        <xdr:cNvPr id="236" name="直線コネクタ 235"/>
        <xdr:cNvCxnSpPr/>
      </xdr:nvCxnSpPr>
      <xdr:spPr>
        <a:xfrm flipV="1">
          <a:off x="1130300" y="16708137"/>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142339</xdr:rowOff>
    </xdr:from>
    <xdr:to>
      <xdr:col>24</xdr:col>
      <xdr:colOff>114300</xdr:colOff>
      <xdr:row>96</xdr:row>
      <xdr:rowOff>72489</xdr:rowOff>
    </xdr:to>
    <xdr:sp macro="" textlink="">
      <xdr:nvSpPr>
        <xdr:cNvPr id="246" name="楕円 245"/>
        <xdr:cNvSpPr/>
      </xdr:nvSpPr>
      <xdr:spPr>
        <a:xfrm>
          <a:off x="4584700" y="164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165216</xdr:rowOff>
    </xdr:from>
    <xdr:ext cx="599010" cy="259045"/>
    <xdr:sp macro="" textlink="">
      <xdr:nvSpPr>
        <xdr:cNvPr id="247" name="衛生費該当値テキスト"/>
        <xdr:cNvSpPr txBox="1"/>
      </xdr:nvSpPr>
      <xdr:spPr>
        <a:xfrm>
          <a:off x="4686300" y="16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75988</xdr:rowOff>
    </xdr:from>
    <xdr:to>
      <xdr:col>20</xdr:col>
      <xdr:colOff>38100</xdr:colOff>
      <xdr:row>98</xdr:row>
      <xdr:rowOff>6138</xdr:rowOff>
    </xdr:to>
    <xdr:sp macro="" textlink="">
      <xdr:nvSpPr>
        <xdr:cNvPr id="248" name="楕円 247"/>
        <xdr:cNvSpPr/>
      </xdr:nvSpPr>
      <xdr:spPr>
        <a:xfrm>
          <a:off x="3746500" y="167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168715</xdr:rowOff>
    </xdr:from>
    <xdr:ext cx="534377" cy="259045"/>
    <xdr:sp macro="" textlink="">
      <xdr:nvSpPr>
        <xdr:cNvPr id="249" name="テキスト ボックス 248"/>
        <xdr:cNvSpPr txBox="1"/>
      </xdr:nvSpPr>
      <xdr:spPr>
        <a:xfrm>
          <a:off x="3530111" y="167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92447</xdr:rowOff>
    </xdr:from>
    <xdr:to>
      <xdr:col>15</xdr:col>
      <xdr:colOff>101600</xdr:colOff>
      <xdr:row>98</xdr:row>
      <xdr:rowOff>22597</xdr:rowOff>
    </xdr:to>
    <xdr:sp macro="" textlink="">
      <xdr:nvSpPr>
        <xdr:cNvPr id="250" name="楕円 249"/>
        <xdr:cNvSpPr/>
      </xdr:nvSpPr>
      <xdr:spPr>
        <a:xfrm>
          <a:off x="2857500" y="167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13724</xdr:rowOff>
    </xdr:from>
    <xdr:ext cx="534377" cy="259045"/>
    <xdr:sp macro="" textlink="">
      <xdr:nvSpPr>
        <xdr:cNvPr id="251" name="テキスト ボックス 250"/>
        <xdr:cNvSpPr txBox="1"/>
      </xdr:nvSpPr>
      <xdr:spPr>
        <a:xfrm>
          <a:off x="2641111" y="168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26687</xdr:rowOff>
    </xdr:from>
    <xdr:to>
      <xdr:col>10</xdr:col>
      <xdr:colOff>165100</xdr:colOff>
      <xdr:row>97</xdr:row>
      <xdr:rowOff>128287</xdr:rowOff>
    </xdr:to>
    <xdr:sp macro="" textlink="">
      <xdr:nvSpPr>
        <xdr:cNvPr id="252" name="楕円 251"/>
        <xdr:cNvSpPr/>
      </xdr:nvSpPr>
      <xdr:spPr>
        <a:xfrm>
          <a:off x="1968500" y="166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119414</xdr:rowOff>
    </xdr:from>
    <xdr:ext cx="534377" cy="259045"/>
    <xdr:sp macro="" textlink="">
      <xdr:nvSpPr>
        <xdr:cNvPr id="253" name="テキスト ボックス 252"/>
        <xdr:cNvSpPr txBox="1"/>
      </xdr:nvSpPr>
      <xdr:spPr>
        <a:xfrm>
          <a:off x="1752111" y="167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43267</xdr:rowOff>
    </xdr:from>
    <xdr:to>
      <xdr:col>6</xdr:col>
      <xdr:colOff>38100</xdr:colOff>
      <xdr:row>97</xdr:row>
      <xdr:rowOff>144867</xdr:rowOff>
    </xdr:to>
    <xdr:sp macro="" textlink="">
      <xdr:nvSpPr>
        <xdr:cNvPr id="254" name="楕円 253"/>
        <xdr:cNvSpPr/>
      </xdr:nvSpPr>
      <xdr:spPr>
        <a:xfrm>
          <a:off x="1079500" y="16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135994</xdr:rowOff>
    </xdr:from>
    <xdr:ext cx="534377" cy="259045"/>
    <xdr:sp macro="" textlink="">
      <xdr:nvSpPr>
        <xdr:cNvPr id="255" name="テキスト ボックス 254"/>
        <xdr:cNvSpPr txBox="1"/>
      </xdr:nvSpPr>
      <xdr:spPr>
        <a:xfrm>
          <a:off x="863111" y="167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102322</xdr:rowOff>
    </xdr:from>
    <xdr:to>
      <xdr:col>55</xdr:col>
      <xdr:colOff>0</xdr:colOff>
      <xdr:row>58</xdr:row>
      <xdr:rowOff>113097</xdr:rowOff>
    </xdr:to>
    <xdr:cxnSp macro="">
      <xdr:nvCxnSpPr>
        <xdr:cNvPr id="339" name="直線コネクタ 338"/>
        <xdr:cNvCxnSpPr/>
      </xdr:nvCxnSpPr>
      <xdr:spPr>
        <a:xfrm>
          <a:off x="9639300" y="10046422"/>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73593</xdr:rowOff>
    </xdr:from>
    <xdr:to>
      <xdr:col>50</xdr:col>
      <xdr:colOff>114300</xdr:colOff>
      <xdr:row>58</xdr:row>
      <xdr:rowOff>102322</xdr:rowOff>
    </xdr:to>
    <xdr:cxnSp macro="">
      <xdr:nvCxnSpPr>
        <xdr:cNvPr id="342" name="直線コネクタ 341"/>
        <xdr:cNvCxnSpPr/>
      </xdr:nvCxnSpPr>
      <xdr:spPr>
        <a:xfrm>
          <a:off x="8750300" y="10017693"/>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73593</xdr:rowOff>
    </xdr:from>
    <xdr:to>
      <xdr:col>45</xdr:col>
      <xdr:colOff>177800</xdr:colOff>
      <xdr:row>58</xdr:row>
      <xdr:rowOff>91040</xdr:rowOff>
    </xdr:to>
    <xdr:cxnSp macro="">
      <xdr:nvCxnSpPr>
        <xdr:cNvPr id="345" name="直線コネクタ 344"/>
        <xdr:cNvCxnSpPr/>
      </xdr:nvCxnSpPr>
      <xdr:spPr>
        <a:xfrm flipV="1">
          <a:off x="7861300" y="10017693"/>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91040</xdr:rowOff>
    </xdr:from>
    <xdr:to>
      <xdr:col>41</xdr:col>
      <xdr:colOff>50800</xdr:colOff>
      <xdr:row>58</xdr:row>
      <xdr:rowOff>111460</xdr:rowOff>
    </xdr:to>
    <xdr:cxnSp macro="">
      <xdr:nvCxnSpPr>
        <xdr:cNvPr id="348" name="直線コネクタ 347"/>
        <xdr:cNvCxnSpPr/>
      </xdr:nvCxnSpPr>
      <xdr:spPr>
        <a:xfrm flipV="1">
          <a:off x="6972300" y="10035140"/>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62297</xdr:rowOff>
    </xdr:from>
    <xdr:to>
      <xdr:col>55</xdr:col>
      <xdr:colOff>50800</xdr:colOff>
      <xdr:row>58</xdr:row>
      <xdr:rowOff>163897</xdr:rowOff>
    </xdr:to>
    <xdr:sp macro="" textlink="">
      <xdr:nvSpPr>
        <xdr:cNvPr id="358" name="楕円 357"/>
        <xdr:cNvSpPr/>
      </xdr:nvSpPr>
      <xdr:spPr>
        <a:xfrm>
          <a:off x="10426700" y="100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51522</xdr:rowOff>
    </xdr:from>
    <xdr:to>
      <xdr:col>50</xdr:col>
      <xdr:colOff>165100</xdr:colOff>
      <xdr:row>58</xdr:row>
      <xdr:rowOff>153122</xdr:rowOff>
    </xdr:to>
    <xdr:sp macro="" textlink="">
      <xdr:nvSpPr>
        <xdr:cNvPr id="360" name="楕円 359"/>
        <xdr:cNvSpPr/>
      </xdr:nvSpPr>
      <xdr:spPr>
        <a:xfrm>
          <a:off x="9588500" y="9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144249</xdr:rowOff>
    </xdr:from>
    <xdr:ext cx="534377" cy="259045"/>
    <xdr:sp macro="" textlink="">
      <xdr:nvSpPr>
        <xdr:cNvPr id="361" name="テキスト ボックス 360"/>
        <xdr:cNvSpPr txBox="1"/>
      </xdr:nvSpPr>
      <xdr:spPr>
        <a:xfrm>
          <a:off x="9372111" y="1008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22793</xdr:rowOff>
    </xdr:from>
    <xdr:to>
      <xdr:col>46</xdr:col>
      <xdr:colOff>38100</xdr:colOff>
      <xdr:row>58</xdr:row>
      <xdr:rowOff>124393</xdr:rowOff>
    </xdr:to>
    <xdr:sp macro="" textlink="">
      <xdr:nvSpPr>
        <xdr:cNvPr id="362" name="楕円 361"/>
        <xdr:cNvSpPr/>
      </xdr:nvSpPr>
      <xdr:spPr>
        <a:xfrm>
          <a:off x="8699500" y="99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115520</xdr:rowOff>
    </xdr:from>
    <xdr:ext cx="599010" cy="259045"/>
    <xdr:sp macro="" textlink="">
      <xdr:nvSpPr>
        <xdr:cNvPr id="363" name="テキスト ボックス 362"/>
        <xdr:cNvSpPr txBox="1"/>
      </xdr:nvSpPr>
      <xdr:spPr>
        <a:xfrm>
          <a:off x="8450795" y="1005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40240</xdr:rowOff>
    </xdr:from>
    <xdr:to>
      <xdr:col>41</xdr:col>
      <xdr:colOff>101600</xdr:colOff>
      <xdr:row>58</xdr:row>
      <xdr:rowOff>141840</xdr:rowOff>
    </xdr:to>
    <xdr:sp macro="" textlink="">
      <xdr:nvSpPr>
        <xdr:cNvPr id="364" name="楕円 363"/>
        <xdr:cNvSpPr/>
      </xdr:nvSpPr>
      <xdr:spPr>
        <a:xfrm>
          <a:off x="7810500" y="99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132967</xdr:rowOff>
    </xdr:from>
    <xdr:ext cx="599010" cy="259045"/>
    <xdr:sp macro="" textlink="">
      <xdr:nvSpPr>
        <xdr:cNvPr id="365" name="テキスト ボックス 364"/>
        <xdr:cNvSpPr txBox="1"/>
      </xdr:nvSpPr>
      <xdr:spPr>
        <a:xfrm>
          <a:off x="7561795" y="100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60660</xdr:rowOff>
    </xdr:from>
    <xdr:to>
      <xdr:col>36</xdr:col>
      <xdr:colOff>165100</xdr:colOff>
      <xdr:row>58</xdr:row>
      <xdr:rowOff>162260</xdr:rowOff>
    </xdr:to>
    <xdr:sp macro="" textlink="">
      <xdr:nvSpPr>
        <xdr:cNvPr id="366" name="楕円 365"/>
        <xdr:cNvSpPr/>
      </xdr:nvSpPr>
      <xdr:spPr>
        <a:xfrm>
          <a:off x="6921500" y="100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153387</xdr:rowOff>
    </xdr:from>
    <xdr:ext cx="534377" cy="259045"/>
    <xdr:sp macro="" textlink="">
      <xdr:nvSpPr>
        <xdr:cNvPr id="367" name="テキスト ボックス 366"/>
        <xdr:cNvSpPr txBox="1"/>
      </xdr:nvSpPr>
      <xdr:spPr>
        <a:xfrm>
          <a:off x="6705111" y="1009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22287</xdr:rowOff>
    </xdr:from>
    <xdr:to>
      <xdr:col>55</xdr:col>
      <xdr:colOff>0</xdr:colOff>
      <xdr:row>79</xdr:row>
      <xdr:rowOff>34232</xdr:rowOff>
    </xdr:to>
    <xdr:cxnSp macro="">
      <xdr:nvCxnSpPr>
        <xdr:cNvPr id="396" name="直線コネクタ 395"/>
        <xdr:cNvCxnSpPr/>
      </xdr:nvCxnSpPr>
      <xdr:spPr>
        <a:xfrm flipV="1">
          <a:off x="9639300" y="13566837"/>
          <a:ext cx="8382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29389</xdr:rowOff>
    </xdr:from>
    <xdr:to>
      <xdr:col>50</xdr:col>
      <xdr:colOff>114300</xdr:colOff>
      <xdr:row>79</xdr:row>
      <xdr:rowOff>34232</xdr:rowOff>
    </xdr:to>
    <xdr:cxnSp macro="">
      <xdr:nvCxnSpPr>
        <xdr:cNvPr id="399" name="直線コネクタ 398"/>
        <xdr:cNvCxnSpPr/>
      </xdr:nvCxnSpPr>
      <xdr:spPr>
        <a:xfrm>
          <a:off x="8750300" y="13573939"/>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29389</xdr:rowOff>
    </xdr:from>
    <xdr:to>
      <xdr:col>45</xdr:col>
      <xdr:colOff>177800</xdr:colOff>
      <xdr:row>79</xdr:row>
      <xdr:rowOff>32503</xdr:rowOff>
    </xdr:to>
    <xdr:cxnSp macro="">
      <xdr:nvCxnSpPr>
        <xdr:cNvPr id="402" name="直線コネクタ 401"/>
        <xdr:cNvCxnSpPr/>
      </xdr:nvCxnSpPr>
      <xdr:spPr>
        <a:xfrm flipV="1">
          <a:off x="7861300" y="1357393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32503</xdr:rowOff>
    </xdr:from>
    <xdr:to>
      <xdr:col>41</xdr:col>
      <xdr:colOff>50800</xdr:colOff>
      <xdr:row>79</xdr:row>
      <xdr:rowOff>36373</xdr:rowOff>
    </xdr:to>
    <xdr:cxnSp macro="">
      <xdr:nvCxnSpPr>
        <xdr:cNvPr id="405" name="直線コネクタ 404"/>
        <xdr:cNvCxnSpPr/>
      </xdr:nvCxnSpPr>
      <xdr:spPr>
        <a:xfrm flipV="1">
          <a:off x="6972300" y="1357705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142937</xdr:rowOff>
    </xdr:from>
    <xdr:to>
      <xdr:col>55</xdr:col>
      <xdr:colOff>50800</xdr:colOff>
      <xdr:row>79</xdr:row>
      <xdr:rowOff>73087</xdr:rowOff>
    </xdr:to>
    <xdr:sp macro="" textlink="">
      <xdr:nvSpPr>
        <xdr:cNvPr id="415" name="楕円 414"/>
        <xdr:cNvSpPr/>
      </xdr:nvSpPr>
      <xdr:spPr>
        <a:xfrm>
          <a:off x="10426700" y="135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57864</xdr:rowOff>
    </xdr:from>
    <xdr:ext cx="534377" cy="259045"/>
    <xdr:sp macro="" textlink="">
      <xdr:nvSpPr>
        <xdr:cNvPr id="416" name="商工費該当値テキスト"/>
        <xdr:cNvSpPr txBox="1"/>
      </xdr:nvSpPr>
      <xdr:spPr>
        <a:xfrm>
          <a:off x="10528300" y="13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154882</xdr:rowOff>
    </xdr:from>
    <xdr:to>
      <xdr:col>50</xdr:col>
      <xdr:colOff>165100</xdr:colOff>
      <xdr:row>79</xdr:row>
      <xdr:rowOff>85032</xdr:rowOff>
    </xdr:to>
    <xdr:sp macro="" textlink="">
      <xdr:nvSpPr>
        <xdr:cNvPr id="417" name="楕円 416"/>
        <xdr:cNvSpPr/>
      </xdr:nvSpPr>
      <xdr:spPr>
        <a:xfrm>
          <a:off x="9588500" y="135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76159</xdr:rowOff>
    </xdr:from>
    <xdr:ext cx="469744" cy="259045"/>
    <xdr:sp macro="" textlink="">
      <xdr:nvSpPr>
        <xdr:cNvPr id="418" name="テキスト ボックス 417"/>
        <xdr:cNvSpPr txBox="1"/>
      </xdr:nvSpPr>
      <xdr:spPr>
        <a:xfrm>
          <a:off x="9404428" y="13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150039</xdr:rowOff>
    </xdr:from>
    <xdr:to>
      <xdr:col>46</xdr:col>
      <xdr:colOff>38100</xdr:colOff>
      <xdr:row>79</xdr:row>
      <xdr:rowOff>80189</xdr:rowOff>
    </xdr:to>
    <xdr:sp macro="" textlink="">
      <xdr:nvSpPr>
        <xdr:cNvPr id="419" name="楕円 418"/>
        <xdr:cNvSpPr/>
      </xdr:nvSpPr>
      <xdr:spPr>
        <a:xfrm>
          <a:off x="8699500" y="135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71316</xdr:rowOff>
    </xdr:from>
    <xdr:ext cx="469744" cy="259045"/>
    <xdr:sp macro="" textlink="">
      <xdr:nvSpPr>
        <xdr:cNvPr id="420" name="テキスト ボックス 419"/>
        <xdr:cNvSpPr txBox="1"/>
      </xdr:nvSpPr>
      <xdr:spPr>
        <a:xfrm>
          <a:off x="8515428" y="136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153153</xdr:rowOff>
    </xdr:from>
    <xdr:to>
      <xdr:col>41</xdr:col>
      <xdr:colOff>101600</xdr:colOff>
      <xdr:row>79</xdr:row>
      <xdr:rowOff>83303</xdr:rowOff>
    </xdr:to>
    <xdr:sp macro="" textlink="">
      <xdr:nvSpPr>
        <xdr:cNvPr id="421" name="楕円 420"/>
        <xdr:cNvSpPr/>
      </xdr:nvSpPr>
      <xdr:spPr>
        <a:xfrm>
          <a:off x="7810500" y="135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74430</xdr:rowOff>
    </xdr:from>
    <xdr:ext cx="469744" cy="259045"/>
    <xdr:sp macro="" textlink="">
      <xdr:nvSpPr>
        <xdr:cNvPr id="422" name="テキスト ボックス 421"/>
        <xdr:cNvSpPr txBox="1"/>
      </xdr:nvSpPr>
      <xdr:spPr>
        <a:xfrm>
          <a:off x="7626428" y="136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157023</xdr:rowOff>
    </xdr:from>
    <xdr:to>
      <xdr:col>36</xdr:col>
      <xdr:colOff>165100</xdr:colOff>
      <xdr:row>79</xdr:row>
      <xdr:rowOff>87173</xdr:rowOff>
    </xdr:to>
    <xdr:sp macro="" textlink="">
      <xdr:nvSpPr>
        <xdr:cNvPr id="423" name="楕円 422"/>
        <xdr:cNvSpPr/>
      </xdr:nvSpPr>
      <xdr:spPr>
        <a:xfrm>
          <a:off x="6921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78300</xdr:rowOff>
    </xdr:from>
    <xdr:ext cx="469744" cy="259045"/>
    <xdr:sp macro="" textlink="">
      <xdr:nvSpPr>
        <xdr:cNvPr id="424" name="テキスト ボックス 423"/>
        <xdr:cNvSpPr txBox="1"/>
      </xdr:nvSpPr>
      <xdr:spPr>
        <a:xfrm>
          <a:off x="6737428" y="136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38943</xdr:rowOff>
    </xdr:from>
    <xdr:to>
      <xdr:col>55</xdr:col>
      <xdr:colOff>0</xdr:colOff>
      <xdr:row>98</xdr:row>
      <xdr:rowOff>80003</xdr:rowOff>
    </xdr:to>
    <xdr:cxnSp macro="">
      <xdr:nvCxnSpPr>
        <xdr:cNvPr id="451" name="直線コネクタ 450"/>
        <xdr:cNvCxnSpPr/>
      </xdr:nvCxnSpPr>
      <xdr:spPr>
        <a:xfrm>
          <a:off x="9639300" y="16841043"/>
          <a:ext cx="838200" cy="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38943</xdr:rowOff>
    </xdr:from>
    <xdr:to>
      <xdr:col>50</xdr:col>
      <xdr:colOff>114300</xdr:colOff>
      <xdr:row>98</xdr:row>
      <xdr:rowOff>68356</xdr:rowOff>
    </xdr:to>
    <xdr:cxnSp macro="">
      <xdr:nvCxnSpPr>
        <xdr:cNvPr id="454" name="直線コネクタ 453"/>
        <xdr:cNvCxnSpPr/>
      </xdr:nvCxnSpPr>
      <xdr:spPr>
        <a:xfrm flipV="1">
          <a:off x="8750300" y="1684104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68356</xdr:rowOff>
    </xdr:from>
    <xdr:to>
      <xdr:col>45</xdr:col>
      <xdr:colOff>177800</xdr:colOff>
      <xdr:row>98</xdr:row>
      <xdr:rowOff>72461</xdr:rowOff>
    </xdr:to>
    <xdr:cxnSp macro="">
      <xdr:nvCxnSpPr>
        <xdr:cNvPr id="457" name="直線コネクタ 456"/>
        <xdr:cNvCxnSpPr/>
      </xdr:nvCxnSpPr>
      <xdr:spPr>
        <a:xfrm flipV="1">
          <a:off x="7861300" y="16870456"/>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42952</xdr:rowOff>
    </xdr:from>
    <xdr:to>
      <xdr:col>41</xdr:col>
      <xdr:colOff>50800</xdr:colOff>
      <xdr:row>98</xdr:row>
      <xdr:rowOff>72461</xdr:rowOff>
    </xdr:to>
    <xdr:cxnSp macro="">
      <xdr:nvCxnSpPr>
        <xdr:cNvPr id="460" name="直線コネクタ 459"/>
        <xdr:cNvCxnSpPr/>
      </xdr:nvCxnSpPr>
      <xdr:spPr>
        <a:xfrm>
          <a:off x="6972300" y="1684505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29203</xdr:rowOff>
    </xdr:from>
    <xdr:to>
      <xdr:col>55</xdr:col>
      <xdr:colOff>50800</xdr:colOff>
      <xdr:row>98</xdr:row>
      <xdr:rowOff>130803</xdr:rowOff>
    </xdr:to>
    <xdr:sp macro="" textlink="">
      <xdr:nvSpPr>
        <xdr:cNvPr id="470" name="楕円 469"/>
        <xdr:cNvSpPr/>
      </xdr:nvSpPr>
      <xdr:spPr>
        <a:xfrm>
          <a:off x="10426700" y="168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115580</xdr:rowOff>
    </xdr:from>
    <xdr:ext cx="534377" cy="259045"/>
    <xdr:sp macro="" textlink="">
      <xdr:nvSpPr>
        <xdr:cNvPr id="471" name="土木費該当値テキスト"/>
        <xdr:cNvSpPr txBox="1"/>
      </xdr:nvSpPr>
      <xdr:spPr>
        <a:xfrm>
          <a:off x="10528300" y="167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159593</xdr:rowOff>
    </xdr:from>
    <xdr:to>
      <xdr:col>50</xdr:col>
      <xdr:colOff>165100</xdr:colOff>
      <xdr:row>98</xdr:row>
      <xdr:rowOff>89743</xdr:rowOff>
    </xdr:to>
    <xdr:sp macro="" textlink="">
      <xdr:nvSpPr>
        <xdr:cNvPr id="472" name="楕円 471"/>
        <xdr:cNvSpPr/>
      </xdr:nvSpPr>
      <xdr:spPr>
        <a:xfrm>
          <a:off x="9588500" y="167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80870</xdr:rowOff>
    </xdr:from>
    <xdr:ext cx="599010" cy="259045"/>
    <xdr:sp macro="" textlink="">
      <xdr:nvSpPr>
        <xdr:cNvPr id="473" name="テキスト ボックス 472"/>
        <xdr:cNvSpPr txBox="1"/>
      </xdr:nvSpPr>
      <xdr:spPr>
        <a:xfrm>
          <a:off x="9339795" y="1688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17556</xdr:rowOff>
    </xdr:from>
    <xdr:to>
      <xdr:col>46</xdr:col>
      <xdr:colOff>38100</xdr:colOff>
      <xdr:row>98</xdr:row>
      <xdr:rowOff>119156</xdr:rowOff>
    </xdr:to>
    <xdr:sp macro="" textlink="">
      <xdr:nvSpPr>
        <xdr:cNvPr id="474" name="楕円 473"/>
        <xdr:cNvSpPr/>
      </xdr:nvSpPr>
      <xdr:spPr>
        <a:xfrm>
          <a:off x="8699500" y="16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110283</xdr:rowOff>
    </xdr:from>
    <xdr:ext cx="534377" cy="259045"/>
    <xdr:sp macro="" textlink="">
      <xdr:nvSpPr>
        <xdr:cNvPr id="475" name="テキスト ボックス 474"/>
        <xdr:cNvSpPr txBox="1"/>
      </xdr:nvSpPr>
      <xdr:spPr>
        <a:xfrm>
          <a:off x="8483111" y="169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21661</xdr:rowOff>
    </xdr:from>
    <xdr:to>
      <xdr:col>41</xdr:col>
      <xdr:colOff>101600</xdr:colOff>
      <xdr:row>98</xdr:row>
      <xdr:rowOff>123261</xdr:rowOff>
    </xdr:to>
    <xdr:sp macro="" textlink="">
      <xdr:nvSpPr>
        <xdr:cNvPr id="476" name="楕円 475"/>
        <xdr:cNvSpPr/>
      </xdr:nvSpPr>
      <xdr:spPr>
        <a:xfrm>
          <a:off x="7810500" y="16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114388</xdr:rowOff>
    </xdr:from>
    <xdr:ext cx="534377" cy="259045"/>
    <xdr:sp macro="" textlink="">
      <xdr:nvSpPr>
        <xdr:cNvPr id="477" name="テキスト ボックス 476"/>
        <xdr:cNvSpPr txBox="1"/>
      </xdr:nvSpPr>
      <xdr:spPr>
        <a:xfrm>
          <a:off x="7594111" y="169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163602</xdr:rowOff>
    </xdr:from>
    <xdr:to>
      <xdr:col>36</xdr:col>
      <xdr:colOff>165100</xdr:colOff>
      <xdr:row>98</xdr:row>
      <xdr:rowOff>93752</xdr:rowOff>
    </xdr:to>
    <xdr:sp macro="" textlink="">
      <xdr:nvSpPr>
        <xdr:cNvPr id="478" name="楕円 477"/>
        <xdr:cNvSpPr/>
      </xdr:nvSpPr>
      <xdr:spPr>
        <a:xfrm>
          <a:off x="6921500" y="167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84879</xdr:rowOff>
    </xdr:from>
    <xdr:ext cx="599010" cy="259045"/>
    <xdr:sp macro="" textlink="">
      <xdr:nvSpPr>
        <xdr:cNvPr id="479" name="テキスト ボックス 478"/>
        <xdr:cNvSpPr txBox="1"/>
      </xdr:nvSpPr>
      <xdr:spPr>
        <a:xfrm>
          <a:off x="6672795" y="1688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125649</xdr:rowOff>
    </xdr:from>
    <xdr:to>
      <xdr:col>85</xdr:col>
      <xdr:colOff>127000</xdr:colOff>
      <xdr:row>37</xdr:row>
      <xdr:rowOff>131295</xdr:rowOff>
    </xdr:to>
    <xdr:cxnSp macro="">
      <xdr:nvCxnSpPr>
        <xdr:cNvPr id="508" name="直線コネクタ 507"/>
        <xdr:cNvCxnSpPr/>
      </xdr:nvCxnSpPr>
      <xdr:spPr>
        <a:xfrm>
          <a:off x="15481300" y="6469299"/>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125649</xdr:rowOff>
    </xdr:from>
    <xdr:to>
      <xdr:col>81</xdr:col>
      <xdr:colOff>50800</xdr:colOff>
      <xdr:row>37</xdr:row>
      <xdr:rowOff>170485</xdr:rowOff>
    </xdr:to>
    <xdr:cxnSp macro="">
      <xdr:nvCxnSpPr>
        <xdr:cNvPr id="511" name="直線コネクタ 510"/>
        <xdr:cNvCxnSpPr/>
      </xdr:nvCxnSpPr>
      <xdr:spPr>
        <a:xfrm flipV="1">
          <a:off x="14592300" y="6469299"/>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170485</xdr:rowOff>
    </xdr:from>
    <xdr:to>
      <xdr:col>76</xdr:col>
      <xdr:colOff>114300</xdr:colOff>
      <xdr:row>38</xdr:row>
      <xdr:rowOff>19906</xdr:rowOff>
    </xdr:to>
    <xdr:cxnSp macro="">
      <xdr:nvCxnSpPr>
        <xdr:cNvPr id="514" name="直線コネクタ 513"/>
        <xdr:cNvCxnSpPr/>
      </xdr:nvCxnSpPr>
      <xdr:spPr>
        <a:xfrm flipV="1">
          <a:off x="13703300" y="6514135"/>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5984</xdr:rowOff>
    </xdr:from>
    <xdr:to>
      <xdr:col>71</xdr:col>
      <xdr:colOff>177800</xdr:colOff>
      <xdr:row>38</xdr:row>
      <xdr:rowOff>19906</xdr:rowOff>
    </xdr:to>
    <xdr:cxnSp macro="">
      <xdr:nvCxnSpPr>
        <xdr:cNvPr id="517" name="直線コネクタ 516"/>
        <xdr:cNvCxnSpPr/>
      </xdr:nvCxnSpPr>
      <xdr:spPr>
        <a:xfrm>
          <a:off x="12814300" y="6521084"/>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80495</xdr:rowOff>
    </xdr:from>
    <xdr:to>
      <xdr:col>85</xdr:col>
      <xdr:colOff>177800</xdr:colOff>
      <xdr:row>38</xdr:row>
      <xdr:rowOff>10645</xdr:rowOff>
    </xdr:to>
    <xdr:sp macro="" textlink="">
      <xdr:nvSpPr>
        <xdr:cNvPr id="527" name="楕円 526"/>
        <xdr:cNvSpPr/>
      </xdr:nvSpPr>
      <xdr:spPr>
        <a:xfrm>
          <a:off x="16268700" y="64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58922</xdr:rowOff>
    </xdr:from>
    <xdr:ext cx="534377" cy="259045"/>
    <xdr:sp macro="" textlink="">
      <xdr:nvSpPr>
        <xdr:cNvPr id="528" name="消防費該当値テキスト"/>
        <xdr:cNvSpPr txBox="1"/>
      </xdr:nvSpPr>
      <xdr:spPr>
        <a:xfrm>
          <a:off x="16370300" y="64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74849</xdr:rowOff>
    </xdr:from>
    <xdr:to>
      <xdr:col>81</xdr:col>
      <xdr:colOff>101600</xdr:colOff>
      <xdr:row>38</xdr:row>
      <xdr:rowOff>4998</xdr:rowOff>
    </xdr:to>
    <xdr:sp macro="" textlink="">
      <xdr:nvSpPr>
        <xdr:cNvPr id="529" name="楕円 528"/>
        <xdr:cNvSpPr/>
      </xdr:nvSpPr>
      <xdr:spPr>
        <a:xfrm>
          <a:off x="15430500" y="6418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167576</xdr:rowOff>
    </xdr:from>
    <xdr:ext cx="534377" cy="259045"/>
    <xdr:sp macro="" textlink="">
      <xdr:nvSpPr>
        <xdr:cNvPr id="530" name="テキスト ボックス 529"/>
        <xdr:cNvSpPr txBox="1"/>
      </xdr:nvSpPr>
      <xdr:spPr>
        <a:xfrm>
          <a:off x="15214111" y="65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119685</xdr:rowOff>
    </xdr:from>
    <xdr:to>
      <xdr:col>76</xdr:col>
      <xdr:colOff>165100</xdr:colOff>
      <xdr:row>38</xdr:row>
      <xdr:rowOff>49835</xdr:rowOff>
    </xdr:to>
    <xdr:sp macro="" textlink="">
      <xdr:nvSpPr>
        <xdr:cNvPr id="531" name="楕円 530"/>
        <xdr:cNvSpPr/>
      </xdr:nvSpPr>
      <xdr:spPr>
        <a:xfrm>
          <a:off x="145415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40962</xdr:rowOff>
    </xdr:from>
    <xdr:ext cx="534377" cy="259045"/>
    <xdr:sp macro="" textlink="">
      <xdr:nvSpPr>
        <xdr:cNvPr id="532" name="テキスト ボックス 531"/>
        <xdr:cNvSpPr txBox="1"/>
      </xdr:nvSpPr>
      <xdr:spPr>
        <a:xfrm>
          <a:off x="14325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140556</xdr:rowOff>
    </xdr:from>
    <xdr:to>
      <xdr:col>72</xdr:col>
      <xdr:colOff>38100</xdr:colOff>
      <xdr:row>38</xdr:row>
      <xdr:rowOff>70706</xdr:rowOff>
    </xdr:to>
    <xdr:sp macro="" textlink="">
      <xdr:nvSpPr>
        <xdr:cNvPr id="533" name="楕円 532"/>
        <xdr:cNvSpPr/>
      </xdr:nvSpPr>
      <xdr:spPr>
        <a:xfrm>
          <a:off x="13652500" y="6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61833</xdr:rowOff>
    </xdr:from>
    <xdr:ext cx="534377" cy="259045"/>
    <xdr:sp macro="" textlink="">
      <xdr:nvSpPr>
        <xdr:cNvPr id="534" name="テキスト ボックス 533"/>
        <xdr:cNvSpPr txBox="1"/>
      </xdr:nvSpPr>
      <xdr:spPr>
        <a:xfrm>
          <a:off x="13436111" y="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126634</xdr:rowOff>
    </xdr:from>
    <xdr:to>
      <xdr:col>67</xdr:col>
      <xdr:colOff>101600</xdr:colOff>
      <xdr:row>38</xdr:row>
      <xdr:rowOff>56784</xdr:rowOff>
    </xdr:to>
    <xdr:sp macro="" textlink="">
      <xdr:nvSpPr>
        <xdr:cNvPr id="535" name="楕円 534"/>
        <xdr:cNvSpPr/>
      </xdr:nvSpPr>
      <xdr:spPr>
        <a:xfrm>
          <a:off x="12763500" y="64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47911</xdr:rowOff>
    </xdr:from>
    <xdr:ext cx="534377" cy="259045"/>
    <xdr:sp macro="" textlink="">
      <xdr:nvSpPr>
        <xdr:cNvPr id="536" name="テキスト ボックス 535"/>
        <xdr:cNvSpPr txBox="1"/>
      </xdr:nvSpPr>
      <xdr:spPr>
        <a:xfrm>
          <a:off x="12547111" y="656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80799</xdr:rowOff>
    </xdr:from>
    <xdr:to>
      <xdr:col>85</xdr:col>
      <xdr:colOff>127000</xdr:colOff>
      <xdr:row>58</xdr:row>
      <xdr:rowOff>94340</xdr:rowOff>
    </xdr:to>
    <xdr:cxnSp macro="">
      <xdr:nvCxnSpPr>
        <xdr:cNvPr id="565" name="直線コネクタ 564"/>
        <xdr:cNvCxnSpPr/>
      </xdr:nvCxnSpPr>
      <xdr:spPr>
        <a:xfrm flipV="1">
          <a:off x="15481300" y="10024899"/>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49572</xdr:rowOff>
    </xdr:from>
    <xdr:to>
      <xdr:col>81</xdr:col>
      <xdr:colOff>50800</xdr:colOff>
      <xdr:row>58</xdr:row>
      <xdr:rowOff>94340</xdr:rowOff>
    </xdr:to>
    <xdr:cxnSp macro="">
      <xdr:nvCxnSpPr>
        <xdr:cNvPr id="568" name="直線コネクタ 567"/>
        <xdr:cNvCxnSpPr/>
      </xdr:nvCxnSpPr>
      <xdr:spPr>
        <a:xfrm>
          <a:off x="14592300" y="999367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49572</xdr:rowOff>
    </xdr:from>
    <xdr:to>
      <xdr:col>76</xdr:col>
      <xdr:colOff>114300</xdr:colOff>
      <xdr:row>58</xdr:row>
      <xdr:rowOff>104739</xdr:rowOff>
    </xdr:to>
    <xdr:cxnSp macro="">
      <xdr:nvCxnSpPr>
        <xdr:cNvPr id="571" name="直線コネクタ 570"/>
        <xdr:cNvCxnSpPr/>
      </xdr:nvCxnSpPr>
      <xdr:spPr>
        <a:xfrm flipV="1">
          <a:off x="13703300" y="9993672"/>
          <a:ext cx="8890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104739</xdr:rowOff>
    </xdr:from>
    <xdr:to>
      <xdr:col>71</xdr:col>
      <xdr:colOff>177800</xdr:colOff>
      <xdr:row>58</xdr:row>
      <xdr:rowOff>112548</xdr:rowOff>
    </xdr:to>
    <xdr:cxnSp macro="">
      <xdr:nvCxnSpPr>
        <xdr:cNvPr id="574" name="直線コネクタ 573"/>
        <xdr:cNvCxnSpPr/>
      </xdr:nvCxnSpPr>
      <xdr:spPr>
        <a:xfrm flipV="1">
          <a:off x="12814300" y="1004883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29999</xdr:rowOff>
    </xdr:from>
    <xdr:to>
      <xdr:col>85</xdr:col>
      <xdr:colOff>177800</xdr:colOff>
      <xdr:row>58</xdr:row>
      <xdr:rowOff>131599</xdr:rowOff>
    </xdr:to>
    <xdr:sp macro="" textlink="">
      <xdr:nvSpPr>
        <xdr:cNvPr id="584" name="楕円 583"/>
        <xdr:cNvSpPr/>
      </xdr:nvSpPr>
      <xdr:spPr>
        <a:xfrm>
          <a:off x="162687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116376</xdr:rowOff>
    </xdr:from>
    <xdr:ext cx="534377" cy="259045"/>
    <xdr:sp macro="" textlink="">
      <xdr:nvSpPr>
        <xdr:cNvPr id="585" name="教育費該当値テキスト"/>
        <xdr:cNvSpPr txBox="1"/>
      </xdr:nvSpPr>
      <xdr:spPr>
        <a:xfrm>
          <a:off x="16370300" y="9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43540</xdr:rowOff>
    </xdr:from>
    <xdr:to>
      <xdr:col>81</xdr:col>
      <xdr:colOff>101600</xdr:colOff>
      <xdr:row>58</xdr:row>
      <xdr:rowOff>145140</xdr:rowOff>
    </xdr:to>
    <xdr:sp macro="" textlink="">
      <xdr:nvSpPr>
        <xdr:cNvPr id="586" name="楕円 585"/>
        <xdr:cNvSpPr/>
      </xdr:nvSpPr>
      <xdr:spPr>
        <a:xfrm>
          <a:off x="154305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136267</xdr:rowOff>
    </xdr:from>
    <xdr:ext cx="534377" cy="259045"/>
    <xdr:sp macro="" textlink="">
      <xdr:nvSpPr>
        <xdr:cNvPr id="587" name="テキスト ボックス 586"/>
        <xdr:cNvSpPr txBox="1"/>
      </xdr:nvSpPr>
      <xdr:spPr>
        <a:xfrm>
          <a:off x="15214111" y="10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170222</xdr:rowOff>
    </xdr:from>
    <xdr:to>
      <xdr:col>76</xdr:col>
      <xdr:colOff>165100</xdr:colOff>
      <xdr:row>58</xdr:row>
      <xdr:rowOff>100372</xdr:rowOff>
    </xdr:to>
    <xdr:sp macro="" textlink="">
      <xdr:nvSpPr>
        <xdr:cNvPr id="588" name="楕円 587"/>
        <xdr:cNvSpPr/>
      </xdr:nvSpPr>
      <xdr:spPr>
        <a:xfrm>
          <a:off x="145415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91499</xdr:rowOff>
    </xdr:from>
    <xdr:ext cx="534377" cy="259045"/>
    <xdr:sp macro="" textlink="">
      <xdr:nvSpPr>
        <xdr:cNvPr id="589" name="テキスト ボックス 588"/>
        <xdr:cNvSpPr txBox="1"/>
      </xdr:nvSpPr>
      <xdr:spPr>
        <a:xfrm>
          <a:off x="14325111" y="100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53939</xdr:rowOff>
    </xdr:from>
    <xdr:to>
      <xdr:col>72</xdr:col>
      <xdr:colOff>38100</xdr:colOff>
      <xdr:row>58</xdr:row>
      <xdr:rowOff>155539</xdr:rowOff>
    </xdr:to>
    <xdr:sp macro="" textlink="">
      <xdr:nvSpPr>
        <xdr:cNvPr id="590" name="楕円 589"/>
        <xdr:cNvSpPr/>
      </xdr:nvSpPr>
      <xdr:spPr>
        <a:xfrm>
          <a:off x="13652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146666</xdr:rowOff>
    </xdr:from>
    <xdr:ext cx="534377" cy="259045"/>
    <xdr:sp macro="" textlink="">
      <xdr:nvSpPr>
        <xdr:cNvPr id="591" name="テキスト ボックス 590"/>
        <xdr:cNvSpPr txBox="1"/>
      </xdr:nvSpPr>
      <xdr:spPr>
        <a:xfrm>
          <a:off x="13436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61748</xdr:rowOff>
    </xdr:from>
    <xdr:to>
      <xdr:col>67</xdr:col>
      <xdr:colOff>101600</xdr:colOff>
      <xdr:row>58</xdr:row>
      <xdr:rowOff>163348</xdr:rowOff>
    </xdr:to>
    <xdr:sp macro="" textlink="">
      <xdr:nvSpPr>
        <xdr:cNvPr id="592" name="楕円 591"/>
        <xdr:cNvSpPr/>
      </xdr:nvSpPr>
      <xdr:spPr>
        <a:xfrm>
          <a:off x="12763500" y="10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154475</xdr:rowOff>
    </xdr:from>
    <xdr:ext cx="534377" cy="259045"/>
    <xdr:sp macro="" textlink="">
      <xdr:nvSpPr>
        <xdr:cNvPr id="593" name="テキスト ボックス 592"/>
        <xdr:cNvSpPr txBox="1"/>
      </xdr:nvSpPr>
      <xdr:spPr>
        <a:xfrm>
          <a:off x="12547111" y="10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43920</xdr:rowOff>
    </xdr:from>
    <xdr:to>
      <xdr:col>85</xdr:col>
      <xdr:colOff>127000</xdr:colOff>
      <xdr:row>79</xdr:row>
      <xdr:rowOff>44434</xdr:rowOff>
    </xdr:to>
    <xdr:cxnSp macro="">
      <xdr:nvCxnSpPr>
        <xdr:cNvPr id="622" name="直線コネクタ 621"/>
        <xdr:cNvCxnSpPr/>
      </xdr:nvCxnSpPr>
      <xdr:spPr>
        <a:xfrm flipV="1">
          <a:off x="15481300" y="1358847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34274</xdr:rowOff>
    </xdr:from>
    <xdr:to>
      <xdr:col>81</xdr:col>
      <xdr:colOff>50800</xdr:colOff>
      <xdr:row>79</xdr:row>
      <xdr:rowOff>44434</xdr:rowOff>
    </xdr:to>
    <xdr:cxnSp macro="">
      <xdr:nvCxnSpPr>
        <xdr:cNvPr id="625" name="直線コネクタ 624"/>
        <xdr:cNvCxnSpPr/>
      </xdr:nvCxnSpPr>
      <xdr:spPr>
        <a:xfrm>
          <a:off x="14592300" y="13578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28284</xdr:rowOff>
    </xdr:from>
    <xdr:to>
      <xdr:col>76</xdr:col>
      <xdr:colOff>114300</xdr:colOff>
      <xdr:row>79</xdr:row>
      <xdr:rowOff>34274</xdr:rowOff>
    </xdr:to>
    <xdr:cxnSp macro="">
      <xdr:nvCxnSpPr>
        <xdr:cNvPr id="628" name="直線コネクタ 627"/>
        <xdr:cNvCxnSpPr/>
      </xdr:nvCxnSpPr>
      <xdr:spPr>
        <a:xfrm>
          <a:off x="13703300" y="13572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19213</xdr:rowOff>
    </xdr:from>
    <xdr:to>
      <xdr:col>71</xdr:col>
      <xdr:colOff>177800</xdr:colOff>
      <xdr:row>79</xdr:row>
      <xdr:rowOff>28284</xdr:rowOff>
    </xdr:to>
    <xdr:cxnSp macro="">
      <xdr:nvCxnSpPr>
        <xdr:cNvPr id="631" name="直線コネクタ 630"/>
        <xdr:cNvCxnSpPr/>
      </xdr:nvCxnSpPr>
      <xdr:spPr>
        <a:xfrm>
          <a:off x="12814300" y="13563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164570</xdr:rowOff>
    </xdr:from>
    <xdr:to>
      <xdr:col>85</xdr:col>
      <xdr:colOff>177800</xdr:colOff>
      <xdr:row>79</xdr:row>
      <xdr:rowOff>94720</xdr:rowOff>
    </xdr:to>
    <xdr:sp macro="" textlink="">
      <xdr:nvSpPr>
        <xdr:cNvPr id="641" name="楕円 640"/>
        <xdr:cNvSpPr/>
      </xdr:nvSpPr>
      <xdr:spPr>
        <a:xfrm>
          <a:off x="162687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79497</xdr:rowOff>
    </xdr:from>
    <xdr:ext cx="378565" cy="259045"/>
    <xdr:sp macro="" textlink="">
      <xdr:nvSpPr>
        <xdr:cNvPr id="642" name="災害復旧費該当値テキスト"/>
        <xdr:cNvSpPr txBox="1"/>
      </xdr:nvSpPr>
      <xdr:spPr>
        <a:xfrm>
          <a:off x="16370300" y="1345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165084</xdr:rowOff>
    </xdr:from>
    <xdr:to>
      <xdr:col>81</xdr:col>
      <xdr:colOff>101600</xdr:colOff>
      <xdr:row>79</xdr:row>
      <xdr:rowOff>95234</xdr:rowOff>
    </xdr:to>
    <xdr:sp macro="" textlink="">
      <xdr:nvSpPr>
        <xdr:cNvPr id="643" name="楕円 642"/>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86361</xdr:rowOff>
    </xdr:from>
    <xdr:ext cx="249299" cy="259045"/>
    <xdr:sp macro="" textlink="">
      <xdr:nvSpPr>
        <xdr:cNvPr id="644" name="テキスト ボックス 643"/>
        <xdr:cNvSpPr txBox="1"/>
      </xdr:nvSpPr>
      <xdr:spPr>
        <a:xfrm>
          <a:off x="15356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154924</xdr:rowOff>
    </xdr:from>
    <xdr:to>
      <xdr:col>76</xdr:col>
      <xdr:colOff>165100</xdr:colOff>
      <xdr:row>79</xdr:row>
      <xdr:rowOff>85074</xdr:rowOff>
    </xdr:to>
    <xdr:sp macro="" textlink="">
      <xdr:nvSpPr>
        <xdr:cNvPr id="645" name="楕円 644"/>
        <xdr:cNvSpPr/>
      </xdr:nvSpPr>
      <xdr:spPr>
        <a:xfrm>
          <a:off x="14541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76201</xdr:rowOff>
    </xdr:from>
    <xdr:ext cx="469744" cy="259045"/>
    <xdr:sp macro="" textlink="">
      <xdr:nvSpPr>
        <xdr:cNvPr id="646" name="テキスト ボックス 645"/>
        <xdr:cNvSpPr txBox="1"/>
      </xdr:nvSpPr>
      <xdr:spPr>
        <a:xfrm>
          <a:off x="14357428"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148934</xdr:rowOff>
    </xdr:from>
    <xdr:to>
      <xdr:col>72</xdr:col>
      <xdr:colOff>38100</xdr:colOff>
      <xdr:row>79</xdr:row>
      <xdr:rowOff>79084</xdr:rowOff>
    </xdr:to>
    <xdr:sp macro="" textlink="">
      <xdr:nvSpPr>
        <xdr:cNvPr id="647" name="楕円 646"/>
        <xdr:cNvSpPr/>
      </xdr:nvSpPr>
      <xdr:spPr>
        <a:xfrm>
          <a:off x="136525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70211</xdr:rowOff>
    </xdr:from>
    <xdr:ext cx="469744" cy="259045"/>
    <xdr:sp macro="" textlink="">
      <xdr:nvSpPr>
        <xdr:cNvPr id="648" name="テキスト ボックス 647"/>
        <xdr:cNvSpPr txBox="1"/>
      </xdr:nvSpPr>
      <xdr:spPr>
        <a:xfrm>
          <a:off x="13468428" y="136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139863</xdr:rowOff>
    </xdr:from>
    <xdr:to>
      <xdr:col>67</xdr:col>
      <xdr:colOff>101600</xdr:colOff>
      <xdr:row>79</xdr:row>
      <xdr:rowOff>70013</xdr:rowOff>
    </xdr:to>
    <xdr:sp macro="" textlink="">
      <xdr:nvSpPr>
        <xdr:cNvPr id="649" name="楕円 648"/>
        <xdr:cNvSpPr/>
      </xdr:nvSpPr>
      <xdr:spPr>
        <a:xfrm>
          <a:off x="12763500" y="135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61140</xdr:rowOff>
    </xdr:from>
    <xdr:ext cx="469744" cy="259045"/>
    <xdr:sp macro="" textlink="">
      <xdr:nvSpPr>
        <xdr:cNvPr id="650" name="テキスト ボックス 649"/>
        <xdr:cNvSpPr txBox="1"/>
      </xdr:nvSpPr>
      <xdr:spPr>
        <a:xfrm>
          <a:off x="12579428" y="1360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98377</xdr:rowOff>
    </xdr:from>
    <xdr:to>
      <xdr:col>85</xdr:col>
      <xdr:colOff>127000</xdr:colOff>
      <xdr:row>98</xdr:row>
      <xdr:rowOff>109176</xdr:rowOff>
    </xdr:to>
    <xdr:cxnSp macro="">
      <xdr:nvCxnSpPr>
        <xdr:cNvPr id="679" name="直線コネクタ 678"/>
        <xdr:cNvCxnSpPr/>
      </xdr:nvCxnSpPr>
      <xdr:spPr>
        <a:xfrm>
          <a:off x="15481300" y="16900477"/>
          <a:ext cx="8382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94174</xdr:rowOff>
    </xdr:from>
    <xdr:to>
      <xdr:col>81</xdr:col>
      <xdr:colOff>50800</xdr:colOff>
      <xdr:row>98</xdr:row>
      <xdr:rowOff>98377</xdr:rowOff>
    </xdr:to>
    <xdr:cxnSp macro="">
      <xdr:nvCxnSpPr>
        <xdr:cNvPr id="682" name="直線コネクタ 681"/>
        <xdr:cNvCxnSpPr/>
      </xdr:nvCxnSpPr>
      <xdr:spPr>
        <a:xfrm>
          <a:off x="14592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75121</xdr:rowOff>
    </xdr:from>
    <xdr:to>
      <xdr:col>76</xdr:col>
      <xdr:colOff>114300</xdr:colOff>
      <xdr:row>98</xdr:row>
      <xdr:rowOff>94174</xdr:rowOff>
    </xdr:to>
    <xdr:cxnSp macro="">
      <xdr:nvCxnSpPr>
        <xdr:cNvPr id="685" name="直線コネクタ 684"/>
        <xdr:cNvCxnSpPr/>
      </xdr:nvCxnSpPr>
      <xdr:spPr>
        <a:xfrm>
          <a:off x="13703300" y="16877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63658</xdr:rowOff>
    </xdr:from>
    <xdr:to>
      <xdr:col>71</xdr:col>
      <xdr:colOff>177800</xdr:colOff>
      <xdr:row>98</xdr:row>
      <xdr:rowOff>75121</xdr:rowOff>
    </xdr:to>
    <xdr:cxnSp macro="">
      <xdr:nvCxnSpPr>
        <xdr:cNvPr id="688" name="直線コネクタ 687"/>
        <xdr:cNvCxnSpPr/>
      </xdr:nvCxnSpPr>
      <xdr:spPr>
        <a:xfrm>
          <a:off x="12814300" y="16865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58376</xdr:rowOff>
    </xdr:from>
    <xdr:to>
      <xdr:col>85</xdr:col>
      <xdr:colOff>177800</xdr:colOff>
      <xdr:row>98</xdr:row>
      <xdr:rowOff>159976</xdr:rowOff>
    </xdr:to>
    <xdr:sp macro="" textlink="">
      <xdr:nvSpPr>
        <xdr:cNvPr id="698" name="楕円 697"/>
        <xdr:cNvSpPr/>
      </xdr:nvSpPr>
      <xdr:spPr>
        <a:xfrm>
          <a:off x="162687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144753</xdr:rowOff>
    </xdr:from>
    <xdr:ext cx="534377" cy="259045"/>
    <xdr:sp macro="" textlink="">
      <xdr:nvSpPr>
        <xdr:cNvPr id="699" name="公債費該当値テキスト"/>
        <xdr:cNvSpPr txBox="1"/>
      </xdr:nvSpPr>
      <xdr:spPr>
        <a:xfrm>
          <a:off x="16370300" y="167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47577</xdr:rowOff>
    </xdr:from>
    <xdr:to>
      <xdr:col>81</xdr:col>
      <xdr:colOff>101600</xdr:colOff>
      <xdr:row>98</xdr:row>
      <xdr:rowOff>149177</xdr:rowOff>
    </xdr:to>
    <xdr:sp macro="" textlink="">
      <xdr:nvSpPr>
        <xdr:cNvPr id="700" name="楕円 699"/>
        <xdr:cNvSpPr/>
      </xdr:nvSpPr>
      <xdr:spPr>
        <a:xfrm>
          <a:off x="15430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140304</xdr:rowOff>
    </xdr:from>
    <xdr:ext cx="534377" cy="259045"/>
    <xdr:sp macro="" textlink="">
      <xdr:nvSpPr>
        <xdr:cNvPr id="701" name="テキスト ボックス 700"/>
        <xdr:cNvSpPr txBox="1"/>
      </xdr:nvSpPr>
      <xdr:spPr>
        <a:xfrm>
          <a:off x="15214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43374</xdr:rowOff>
    </xdr:from>
    <xdr:to>
      <xdr:col>76</xdr:col>
      <xdr:colOff>165100</xdr:colOff>
      <xdr:row>98</xdr:row>
      <xdr:rowOff>144974</xdr:rowOff>
    </xdr:to>
    <xdr:sp macro="" textlink="">
      <xdr:nvSpPr>
        <xdr:cNvPr id="702" name="楕円 701"/>
        <xdr:cNvSpPr/>
      </xdr:nvSpPr>
      <xdr:spPr>
        <a:xfrm>
          <a:off x="14541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136101</xdr:rowOff>
    </xdr:from>
    <xdr:ext cx="534377" cy="259045"/>
    <xdr:sp macro="" textlink="">
      <xdr:nvSpPr>
        <xdr:cNvPr id="703" name="テキスト ボックス 702"/>
        <xdr:cNvSpPr txBox="1"/>
      </xdr:nvSpPr>
      <xdr:spPr>
        <a:xfrm>
          <a:off x="14325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24321</xdr:rowOff>
    </xdr:from>
    <xdr:to>
      <xdr:col>72</xdr:col>
      <xdr:colOff>38100</xdr:colOff>
      <xdr:row>98</xdr:row>
      <xdr:rowOff>125921</xdr:rowOff>
    </xdr:to>
    <xdr:sp macro="" textlink="">
      <xdr:nvSpPr>
        <xdr:cNvPr id="704" name="楕円 703"/>
        <xdr:cNvSpPr/>
      </xdr:nvSpPr>
      <xdr:spPr>
        <a:xfrm>
          <a:off x="13652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117048</xdr:rowOff>
    </xdr:from>
    <xdr:ext cx="534377" cy="259045"/>
    <xdr:sp macro="" textlink="">
      <xdr:nvSpPr>
        <xdr:cNvPr id="705" name="テキスト ボックス 704"/>
        <xdr:cNvSpPr txBox="1"/>
      </xdr:nvSpPr>
      <xdr:spPr>
        <a:xfrm>
          <a:off x="13436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12858</xdr:rowOff>
    </xdr:from>
    <xdr:to>
      <xdr:col>67</xdr:col>
      <xdr:colOff>101600</xdr:colOff>
      <xdr:row>98</xdr:row>
      <xdr:rowOff>114458</xdr:rowOff>
    </xdr:to>
    <xdr:sp macro="" textlink="">
      <xdr:nvSpPr>
        <xdr:cNvPr id="706" name="楕円 705"/>
        <xdr:cNvSpPr/>
      </xdr:nvSpPr>
      <xdr:spPr>
        <a:xfrm>
          <a:off x="12763500" y="168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105585</xdr:rowOff>
    </xdr:from>
    <xdr:ext cx="534377" cy="259045"/>
    <xdr:sp macro="" textlink="">
      <xdr:nvSpPr>
        <xdr:cNvPr id="707" name="テキスト ボックス 706"/>
        <xdr:cNvSpPr txBox="1"/>
      </xdr:nvSpPr>
      <xdr:spPr>
        <a:xfrm>
          <a:off x="12547111" y="169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衛生費を除いた全ての費目について</a:t>
          </a:r>
          <a:r>
            <a:rPr kumimoji="1" lang="ja-JP" altLang="ja-JP" sz="1200">
              <a:solidFill>
                <a:schemeClr val="dk1"/>
              </a:solidFill>
              <a:effectLst/>
              <a:latin typeface="+mn-ea"/>
              <a:ea typeface="+mn-ea"/>
              <a:cs typeface="+mn-cs"/>
            </a:rPr>
            <a:t>、類似団体と比較して一人当たりのコストが低い状況となっている。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衛生費については、住民一人当たり</a:t>
          </a:r>
          <a:r>
            <a:rPr kumimoji="1" lang="en-US" altLang="ja-JP" sz="1200">
              <a:solidFill>
                <a:schemeClr val="dk1"/>
              </a:solidFill>
              <a:effectLst/>
              <a:latin typeface="+mn-ea"/>
              <a:ea typeface="+mn-ea"/>
              <a:cs typeface="+mn-cs"/>
            </a:rPr>
            <a:t>140,974</a:t>
          </a:r>
          <a:r>
            <a:rPr kumimoji="1" lang="ja-JP" altLang="en-US" sz="1200">
              <a:solidFill>
                <a:schemeClr val="dk1"/>
              </a:solidFill>
              <a:effectLst/>
              <a:latin typeface="+mn-ea"/>
              <a:ea typeface="+mn-ea"/>
              <a:cs typeface="+mn-cs"/>
            </a:rPr>
            <a:t>円（前年比</a:t>
          </a:r>
          <a:r>
            <a:rPr kumimoji="1" lang="en-US" altLang="ja-JP" sz="1200">
              <a:solidFill>
                <a:schemeClr val="dk1"/>
              </a:solidFill>
              <a:effectLst/>
              <a:latin typeface="+mn-ea"/>
              <a:ea typeface="+mn-ea"/>
              <a:cs typeface="+mn-cs"/>
            </a:rPr>
            <a:t>72,585</a:t>
          </a:r>
          <a:r>
            <a:rPr kumimoji="1" lang="ja-JP" altLang="en-US" sz="1200">
              <a:solidFill>
                <a:schemeClr val="dk1"/>
              </a:solidFill>
              <a:effectLst/>
              <a:latin typeface="+mn-ea"/>
              <a:ea typeface="+mn-ea"/>
              <a:cs typeface="+mn-cs"/>
            </a:rPr>
            <a:t>円の増）であり、類似団体平均より</a:t>
          </a:r>
          <a:r>
            <a:rPr kumimoji="1" lang="en-US" altLang="ja-JP" sz="1200">
              <a:solidFill>
                <a:schemeClr val="dk1"/>
              </a:solidFill>
              <a:effectLst/>
              <a:latin typeface="+mn-ea"/>
              <a:ea typeface="+mn-ea"/>
              <a:cs typeface="+mn-cs"/>
            </a:rPr>
            <a:t>29,599</a:t>
          </a:r>
          <a:r>
            <a:rPr kumimoji="1" lang="ja-JP" altLang="en-US" sz="1200">
              <a:solidFill>
                <a:schemeClr val="dk1"/>
              </a:solidFill>
              <a:effectLst/>
              <a:latin typeface="+mn-ea"/>
              <a:ea typeface="+mn-ea"/>
              <a:cs typeface="+mn-cs"/>
            </a:rPr>
            <a:t>円高くなっている。これは、主に蓬田村ふれあいセンター大規模改修事業（事業費</a:t>
          </a:r>
          <a:r>
            <a:rPr kumimoji="1" lang="en-US" altLang="ja-JP" sz="1200">
              <a:solidFill>
                <a:schemeClr val="dk1"/>
              </a:solidFill>
              <a:effectLst/>
              <a:latin typeface="+mn-ea"/>
              <a:ea typeface="+mn-ea"/>
              <a:cs typeface="+mn-cs"/>
            </a:rPr>
            <a:t>200,579</a:t>
          </a:r>
          <a:r>
            <a:rPr kumimoji="1" lang="ja-JP" altLang="en-US" sz="1200">
              <a:solidFill>
                <a:schemeClr val="dk1"/>
              </a:solidFill>
              <a:effectLst/>
              <a:latin typeface="+mn-ea"/>
              <a:ea typeface="+mn-ea"/>
              <a:cs typeface="+mn-cs"/>
            </a:rPr>
            <a:t>千円）による普通建設事業費の増によるもので、今後</a:t>
          </a:r>
          <a:r>
            <a:rPr kumimoji="1" lang="ja-JP" altLang="ja-JP" sz="1200">
              <a:solidFill>
                <a:schemeClr val="dk1"/>
              </a:solidFill>
              <a:effectLst/>
              <a:latin typeface="+mn-ea"/>
              <a:ea typeface="+mn-ea"/>
              <a:cs typeface="+mn-cs"/>
            </a:rPr>
            <a:t>蓬田村ふれあいセンター指定管理料の</a:t>
          </a:r>
          <a:r>
            <a:rPr kumimoji="1" lang="ja-JP" altLang="en-US" sz="1200">
              <a:solidFill>
                <a:schemeClr val="dk1"/>
              </a:solidFill>
              <a:effectLst/>
              <a:latin typeface="+mn-ea"/>
              <a:ea typeface="+mn-ea"/>
              <a:cs typeface="+mn-cs"/>
            </a:rPr>
            <a:t>見直し等を予定しているものの、来年度以降は類似団体平均よりも低いコストに落ち着く見込である。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今後も事務事業の見直し・廃止等歳出の合理化を</a:t>
          </a:r>
          <a:r>
            <a:rPr kumimoji="1" lang="ja-JP" altLang="en-US" sz="1200">
              <a:solidFill>
                <a:schemeClr val="dk1"/>
              </a:solidFill>
              <a:effectLst/>
              <a:latin typeface="+mn-ea"/>
              <a:ea typeface="+mn-ea"/>
              <a:cs typeface="+mn-cs"/>
            </a:rPr>
            <a:t>徹底し</a:t>
          </a:r>
          <a:r>
            <a:rPr kumimoji="1" lang="ja-JP" altLang="ja-JP" sz="1200">
              <a:solidFill>
                <a:schemeClr val="dk1"/>
              </a:solidFill>
              <a:effectLst/>
              <a:latin typeface="+mn-ea"/>
              <a:ea typeface="+mn-ea"/>
              <a:cs typeface="+mn-cs"/>
            </a:rPr>
            <a:t>、健全な行財政運営に努める。</a:t>
          </a:r>
          <a:endParaRPr lang="ja-JP" altLang="ja-JP" sz="12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財政調整基金残高（</a:t>
          </a:r>
          <a:r>
            <a:rPr kumimoji="1" lang="en-US" altLang="ja-JP" sz="1200">
              <a:solidFill>
                <a:schemeClr val="dk1"/>
              </a:solidFill>
              <a:effectLst/>
              <a:latin typeface="+mn-ea"/>
              <a:ea typeface="+mn-ea"/>
              <a:cs typeface="+mn-cs"/>
            </a:rPr>
            <a:t>1,223,743</a:t>
          </a:r>
          <a:r>
            <a:rPr kumimoji="1" lang="ja-JP" altLang="ja-JP" sz="1200">
              <a:solidFill>
                <a:schemeClr val="dk1"/>
              </a:solidFill>
              <a:effectLst/>
              <a:latin typeface="+mn-ea"/>
              <a:ea typeface="+mn-ea"/>
              <a:cs typeface="+mn-cs"/>
            </a:rPr>
            <a:t>千円）については、前年度決算剰余金の積立等に伴い標準財政規模比</a:t>
          </a:r>
          <a:r>
            <a:rPr kumimoji="1" lang="en-US" altLang="ja-JP" sz="1200">
              <a:solidFill>
                <a:schemeClr val="dk1"/>
              </a:solidFill>
              <a:effectLst/>
              <a:latin typeface="+mn-ea"/>
              <a:ea typeface="+mn-ea"/>
              <a:cs typeface="+mn-cs"/>
            </a:rPr>
            <a:t>78.30</a:t>
          </a:r>
          <a:r>
            <a:rPr kumimoji="1" lang="ja-JP" altLang="ja-JP" sz="1200">
              <a:solidFill>
                <a:schemeClr val="dk1"/>
              </a:solidFill>
              <a:effectLst/>
              <a:latin typeface="+mn-ea"/>
              <a:ea typeface="+mn-ea"/>
              <a:cs typeface="+mn-cs"/>
            </a:rPr>
            <a:t>％に上昇している。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実質単年度収支は、</a:t>
          </a:r>
          <a:r>
            <a:rPr lang="ja-JP" altLang="ja-JP" sz="1200" b="0" i="0" baseline="0">
              <a:solidFill>
                <a:schemeClr val="dk1"/>
              </a:solidFill>
              <a:effectLst/>
              <a:latin typeface="+mn-ea"/>
              <a:ea typeface="+mn-ea"/>
              <a:cs typeface="+mn-cs"/>
            </a:rPr>
            <a:t>蓬田村行政改革実施計画に基づき、</a:t>
          </a: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24</a:t>
          </a:r>
          <a:r>
            <a:rPr lang="ja-JP" altLang="en-US" sz="1200" b="0" i="0" baseline="0">
              <a:solidFill>
                <a:schemeClr val="dk1"/>
              </a:solidFill>
              <a:effectLst/>
              <a:latin typeface="+mn-ea"/>
              <a:ea typeface="+mn-ea"/>
              <a:cs typeface="+mn-cs"/>
            </a:rPr>
            <a:t>年度以降</a:t>
          </a:r>
          <a:r>
            <a:rPr kumimoji="1" lang="ja-JP" altLang="ja-JP" sz="1200">
              <a:solidFill>
                <a:schemeClr val="dk1"/>
              </a:solidFill>
              <a:effectLst/>
              <a:latin typeface="+mn-ea"/>
              <a:ea typeface="+mn-ea"/>
              <a:cs typeface="+mn-cs"/>
            </a:rPr>
            <a:t>継続的に黒字収支を確保している</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、臨時財政対策債発行可能額</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3,695</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や普通交付税交付額</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109,984</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の減等により、標準財政規模比では</a:t>
          </a:r>
          <a:r>
            <a:rPr kumimoji="1" lang="ja-JP" altLang="en-US" sz="1200">
              <a:solidFill>
                <a:schemeClr val="dk1"/>
              </a:solidFill>
              <a:effectLst/>
              <a:latin typeface="+mn-ea"/>
              <a:ea typeface="+mn-ea"/>
              <a:cs typeface="+mn-cs"/>
            </a:rPr>
            <a:t>昨年度に比べ</a:t>
          </a:r>
          <a:r>
            <a:rPr kumimoji="1" lang="en-US" altLang="ja-JP" sz="1200">
              <a:solidFill>
                <a:schemeClr val="dk1"/>
              </a:solidFill>
              <a:effectLst/>
              <a:latin typeface="+mn-ea"/>
              <a:ea typeface="+mn-ea"/>
              <a:cs typeface="+mn-cs"/>
            </a:rPr>
            <a:t>2.54</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今後、蓬田村過疎地域自立促進計画（平成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年度）等で計画している事業</a:t>
          </a:r>
          <a:r>
            <a:rPr kumimoji="1" lang="ja-JP" altLang="en-US" sz="1200">
              <a:solidFill>
                <a:schemeClr val="dk1"/>
              </a:solidFill>
              <a:effectLst/>
              <a:latin typeface="+mn-ea"/>
              <a:ea typeface="+mn-ea"/>
              <a:cs typeface="+mn-cs"/>
            </a:rPr>
            <a:t>等に向けて</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効率的な行財政運営による</a:t>
          </a:r>
          <a:r>
            <a:rPr kumimoji="1" lang="ja-JP" altLang="ja-JP" sz="1200">
              <a:solidFill>
                <a:schemeClr val="dk1"/>
              </a:solidFill>
              <a:effectLst/>
              <a:latin typeface="+mn-ea"/>
              <a:ea typeface="+mn-ea"/>
              <a:cs typeface="+mn-cs"/>
            </a:rPr>
            <a:t>基金の積立等の財源の確保</a:t>
          </a:r>
          <a:r>
            <a:rPr kumimoji="1" lang="ja-JP" altLang="en-US" sz="1200">
              <a:solidFill>
                <a:schemeClr val="dk1"/>
              </a:solidFill>
              <a:effectLst/>
              <a:latin typeface="+mn-ea"/>
              <a:ea typeface="+mn-ea"/>
              <a:cs typeface="+mn-cs"/>
            </a:rPr>
            <a:t>が必要である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現在当村では全ての会計において黒字収支を継続している。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一般会計は地方交付税の前年比</a:t>
          </a:r>
          <a:r>
            <a:rPr kumimoji="1" lang="en-US" altLang="ja-JP" sz="1200">
              <a:solidFill>
                <a:schemeClr val="dk1"/>
              </a:solidFill>
              <a:effectLst/>
              <a:latin typeface="+mn-ea"/>
              <a:ea typeface="+mn-ea"/>
              <a:cs typeface="+mn-cs"/>
            </a:rPr>
            <a:t>116,765</a:t>
          </a:r>
          <a:r>
            <a:rPr kumimoji="1" lang="ja-JP" altLang="en-US" sz="1200">
              <a:solidFill>
                <a:schemeClr val="dk1"/>
              </a:solidFill>
              <a:effectLst/>
              <a:latin typeface="+mn-ea"/>
              <a:ea typeface="+mn-ea"/>
              <a:cs typeface="+mn-cs"/>
            </a:rPr>
            <a:t>千円の減による実質収支額の減により黒字幅が縮小したため、</a:t>
          </a:r>
          <a:r>
            <a:rPr kumimoji="1" lang="ja-JP" altLang="ja-JP" sz="1200">
              <a:solidFill>
                <a:schemeClr val="dk1"/>
              </a:solidFill>
              <a:effectLst/>
              <a:latin typeface="+mn-ea"/>
              <a:ea typeface="+mn-ea"/>
              <a:cs typeface="+mn-cs"/>
            </a:rPr>
            <a:t>標準財政規模比では</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0.89</a:t>
          </a:r>
          <a:r>
            <a:rPr kumimoji="1" lang="ja-JP" altLang="en-US" sz="1200">
              <a:solidFill>
                <a:schemeClr val="dk1"/>
              </a:solidFill>
              <a:effectLst/>
              <a:latin typeface="+mn-ea"/>
              <a:ea typeface="+mn-ea"/>
              <a:cs typeface="+mn-cs"/>
            </a:rPr>
            <a:t>％の減となった。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介護保険特別会計では、支払基金交付金の</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8,149</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による黒字額の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により標準財政規模比では</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1.12</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の減となった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各種</a:t>
          </a:r>
          <a:r>
            <a:rPr kumimoji="1" lang="ja-JP" altLang="ja-JP" sz="1200">
              <a:solidFill>
                <a:schemeClr val="dk1"/>
              </a:solidFill>
              <a:effectLst/>
              <a:latin typeface="+mn-ea"/>
              <a:ea typeface="+mn-ea"/>
              <a:cs typeface="+mn-cs"/>
            </a:rPr>
            <a:t>事業内容を精査</a:t>
          </a:r>
          <a:r>
            <a:rPr kumimoji="1" lang="ja-JP" altLang="en-US" sz="1200">
              <a:solidFill>
                <a:schemeClr val="dk1"/>
              </a:solidFill>
              <a:effectLst/>
              <a:latin typeface="+mn-ea"/>
              <a:ea typeface="+mn-ea"/>
              <a:cs typeface="+mn-cs"/>
            </a:rPr>
            <a:t>・圧縮</a:t>
          </a:r>
          <a:r>
            <a:rPr kumimoji="1" lang="ja-JP" altLang="ja-JP" sz="1200">
              <a:solidFill>
                <a:schemeClr val="dk1"/>
              </a:solidFill>
              <a:effectLst/>
              <a:latin typeface="+mn-ea"/>
              <a:ea typeface="+mn-ea"/>
              <a:cs typeface="+mn-cs"/>
            </a:rPr>
            <a:t>し、</a:t>
          </a:r>
          <a:r>
            <a:rPr kumimoji="1" lang="ja-JP" altLang="en-US" sz="1200">
              <a:solidFill>
                <a:schemeClr val="dk1"/>
              </a:solidFill>
              <a:effectLst/>
              <a:latin typeface="+mn-ea"/>
              <a:ea typeface="+mn-ea"/>
              <a:cs typeface="+mn-cs"/>
            </a:rPr>
            <a:t>健全な</a:t>
          </a:r>
          <a:r>
            <a:rPr kumimoji="1" lang="ja-JP" altLang="ja-JP" sz="1200">
              <a:solidFill>
                <a:schemeClr val="dk1"/>
              </a:solidFill>
              <a:effectLst/>
              <a:latin typeface="+mn-ea"/>
              <a:ea typeface="+mn-ea"/>
              <a:cs typeface="+mn-cs"/>
            </a:rPr>
            <a:t>黒字</a:t>
          </a:r>
          <a:r>
            <a:rPr kumimoji="1" lang="ja-JP" altLang="en-US" sz="1200">
              <a:solidFill>
                <a:schemeClr val="dk1"/>
              </a:solidFill>
              <a:effectLst/>
              <a:latin typeface="+mn-ea"/>
              <a:ea typeface="+mn-ea"/>
              <a:cs typeface="+mn-cs"/>
            </a:rPr>
            <a:t>収支</a:t>
          </a:r>
          <a:r>
            <a:rPr kumimoji="1" lang="ja-JP" altLang="ja-JP" sz="1200">
              <a:solidFill>
                <a:schemeClr val="dk1"/>
              </a:solidFill>
              <a:effectLst/>
              <a:latin typeface="+mn-ea"/>
              <a:ea typeface="+mn-ea"/>
              <a:cs typeface="+mn-cs"/>
            </a:rPr>
            <a:t>を維持しつつ更なる行政サービスの充実を図る。</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73</v>
      </c>
      <c r="C3" s="420"/>
      <c r="D3" s="420"/>
      <c r="E3" s="421"/>
      <c r="F3" s="421"/>
      <c r="G3" s="421"/>
      <c r="H3" s="421"/>
      <c r="I3" s="421"/>
      <c r="J3" s="421"/>
      <c r="K3" s="421"/>
      <c r="L3" s="421" t="s">
        <v>74</v>
      </c>
      <c r="M3" s="421"/>
      <c r="N3" s="421"/>
      <c r="O3" s="421"/>
      <c r="P3" s="421"/>
      <c r="Q3" s="421"/>
      <c r="R3" s="428"/>
      <c r="S3" s="428"/>
      <c r="T3" s="428"/>
      <c r="U3" s="428"/>
      <c r="V3" s="429"/>
      <c r="W3" s="403" t="s">
        <v>75</v>
      </c>
      <c r="X3" s="404"/>
      <c r="Y3" s="404"/>
      <c r="Z3" s="404"/>
      <c r="AA3" s="404"/>
      <c r="AB3" s="420"/>
      <c r="AC3" s="428" t="s">
        <v>76</v>
      </c>
      <c r="AD3" s="404"/>
      <c r="AE3" s="404"/>
      <c r="AF3" s="404"/>
      <c r="AG3" s="404"/>
      <c r="AH3" s="404"/>
      <c r="AI3" s="404"/>
      <c r="AJ3" s="404"/>
      <c r="AK3" s="404"/>
      <c r="AL3" s="405"/>
      <c r="AM3" s="403" t="s">
        <v>77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78</v>
      </c>
      <c r="BO3" s="404"/>
      <c r="BP3" s="404"/>
      <c r="BQ3" s="404"/>
      <c r="BR3" s="404"/>
      <c r="BS3" s="404"/>
      <c r="BT3" s="404"/>
      <c r="BU3" s="405"/>
      <c r="BV3" s="403" t="s">
        <v>79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80</v>
      </c>
      <c r="CU3" s="404"/>
      <c r="CV3" s="404"/>
      <c r="CW3" s="404"/>
      <c r="CX3" s="404"/>
      <c r="CY3" s="404"/>
      <c r="CZ3" s="404"/>
      <c r="DA3" s="405"/>
      <c r="DB3" s="403" t="s">
        <v>81</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82</v>
      </c>
      <c r="AZ4" s="407"/>
      <c r="BA4" s="407"/>
      <c r="BB4" s="407"/>
      <c r="BC4" s="407"/>
      <c r="BD4" s="407"/>
      <c r="BE4" s="407"/>
      <c r="BF4" s="407"/>
      <c r="BG4" s="407"/>
      <c r="BH4" s="407"/>
      <c r="BI4" s="407"/>
      <c r="BJ4" s="407"/>
      <c r="BK4" s="407"/>
      <c r="BL4" s="407"/>
      <c r="BM4" s="408"/>
      <c r="BN4" s="409">
        <v>2375391</v>
      </c>
      <c r="BO4" s="410"/>
      <c r="BP4" s="410"/>
      <c r="BQ4" s="410"/>
      <c r="BR4" s="410"/>
      <c r="BS4" s="410"/>
      <c r="BT4" s="410"/>
      <c r="BU4" s="411"/>
      <c r="BV4" s="409">
        <v>2479246</v>
      </c>
      <c r="BW4" s="410"/>
      <c r="BX4" s="410"/>
      <c r="BY4" s="410"/>
      <c r="BZ4" s="410"/>
      <c r="CA4" s="410"/>
      <c r="CB4" s="410"/>
      <c r="CC4" s="411"/>
      <c r="CD4" s="412" t="s">
        <v>83</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84</v>
      </c>
      <c r="AN5" s="476"/>
      <c r="AO5" s="476"/>
      <c r="AP5" s="476"/>
      <c r="AQ5" s="476"/>
      <c r="AR5" s="476"/>
      <c r="AS5" s="476"/>
      <c r="AT5" s="477"/>
      <c r="AU5" s="478" t="s">
        <v>85</v>
      </c>
      <c r="AV5" s="479"/>
      <c r="AW5" s="479"/>
      <c r="AX5" s="479"/>
      <c r="AY5" s="480" t="s">
        <v>86</v>
      </c>
      <c r="AZ5" s="481"/>
      <c r="BA5" s="481"/>
      <c r="BB5" s="481"/>
      <c r="BC5" s="481"/>
      <c r="BD5" s="481"/>
      <c r="BE5" s="481"/>
      <c r="BF5" s="481"/>
      <c r="BG5" s="481"/>
      <c r="BH5" s="481"/>
      <c r="BI5" s="481"/>
      <c r="BJ5" s="481"/>
      <c r="BK5" s="481"/>
      <c r="BL5" s="481"/>
      <c r="BM5" s="482"/>
      <c r="BN5" s="446">
        <v>2346931</v>
      </c>
      <c r="BO5" s="447"/>
      <c r="BP5" s="447"/>
      <c r="BQ5" s="447"/>
      <c r="BR5" s="447"/>
      <c r="BS5" s="447"/>
      <c r="BT5" s="447"/>
      <c r="BU5" s="448"/>
      <c r="BV5" s="446">
        <v>2435498</v>
      </c>
      <c r="BW5" s="447"/>
      <c r="BX5" s="447"/>
      <c r="BY5" s="447"/>
      <c r="BZ5" s="447"/>
      <c r="CA5" s="447"/>
      <c r="CB5" s="447"/>
      <c r="CC5" s="448"/>
      <c r="CD5" s="449" t="s">
        <v>87</v>
      </c>
      <c r="CE5" s="450"/>
      <c r="CF5" s="450"/>
      <c r="CG5" s="450"/>
      <c r="CH5" s="450"/>
      <c r="CI5" s="450"/>
      <c r="CJ5" s="450"/>
      <c r="CK5" s="450"/>
      <c r="CL5" s="450"/>
      <c r="CM5" s="450"/>
      <c r="CN5" s="450"/>
      <c r="CO5" s="450"/>
      <c r="CP5" s="450"/>
      <c r="CQ5" s="450"/>
      <c r="CR5" s="450"/>
      <c r="CS5" s="451"/>
      <c r="CT5" s="443">
        <v>78.900000000000006</v>
      </c>
      <c r="CU5" s="444"/>
      <c r="CV5" s="444"/>
      <c r="CW5" s="444"/>
      <c r="CX5" s="444"/>
      <c r="CY5" s="444"/>
      <c r="CZ5" s="444"/>
      <c r="DA5" s="445"/>
      <c r="DB5" s="443">
        <v>78.5</v>
      </c>
      <c r="DC5" s="444"/>
      <c r="DD5" s="444"/>
      <c r="DE5" s="444"/>
      <c r="DF5" s="444"/>
      <c r="DG5" s="444"/>
      <c r="DH5" s="444"/>
      <c r="DI5" s="445"/>
      <c r="DJ5" s="165"/>
      <c r="DK5" s="165"/>
      <c r="DL5" s="165"/>
      <c r="DM5" s="165"/>
      <c r="DN5" s="165"/>
      <c r="DO5" s="165"/>
    </row>
    <row r="6" spans="1:119" ht="18.75" customHeight="1">
      <c r="A6" s="166"/>
      <c r="B6" s="452" t="s">
        <v>88</v>
      </c>
      <c r="C6" s="453"/>
      <c r="D6" s="453"/>
      <c r="E6" s="454"/>
      <c r="F6" s="454"/>
      <c r="G6" s="454"/>
      <c r="H6" s="454"/>
      <c r="I6" s="454"/>
      <c r="J6" s="454"/>
      <c r="K6" s="454"/>
      <c r="L6" s="454" t="s">
        <v>89</v>
      </c>
      <c r="M6" s="454"/>
      <c r="N6" s="454"/>
      <c r="O6" s="454"/>
      <c r="P6" s="454"/>
      <c r="Q6" s="454"/>
      <c r="R6" s="458"/>
      <c r="S6" s="458"/>
      <c r="T6" s="458"/>
      <c r="U6" s="458"/>
      <c r="V6" s="459"/>
      <c r="W6" s="462" t="s">
        <v>90</v>
      </c>
      <c r="X6" s="463"/>
      <c r="Y6" s="463"/>
      <c r="Z6" s="463"/>
      <c r="AA6" s="463"/>
      <c r="AB6" s="453"/>
      <c r="AC6" s="466" t="s">
        <v>91</v>
      </c>
      <c r="AD6" s="467"/>
      <c r="AE6" s="467"/>
      <c r="AF6" s="467"/>
      <c r="AG6" s="467"/>
      <c r="AH6" s="467"/>
      <c r="AI6" s="467"/>
      <c r="AJ6" s="467"/>
      <c r="AK6" s="467"/>
      <c r="AL6" s="468"/>
      <c r="AM6" s="475" t="s">
        <v>92</v>
      </c>
      <c r="AN6" s="476"/>
      <c r="AO6" s="476"/>
      <c r="AP6" s="476"/>
      <c r="AQ6" s="476"/>
      <c r="AR6" s="476"/>
      <c r="AS6" s="476"/>
      <c r="AT6" s="477"/>
      <c r="AU6" s="478" t="s">
        <v>93</v>
      </c>
      <c r="AV6" s="479"/>
      <c r="AW6" s="479"/>
      <c r="AX6" s="479"/>
      <c r="AY6" s="480" t="s">
        <v>94</v>
      </c>
      <c r="AZ6" s="481"/>
      <c r="BA6" s="481"/>
      <c r="BB6" s="481"/>
      <c r="BC6" s="481"/>
      <c r="BD6" s="481"/>
      <c r="BE6" s="481"/>
      <c r="BF6" s="481"/>
      <c r="BG6" s="481"/>
      <c r="BH6" s="481"/>
      <c r="BI6" s="481"/>
      <c r="BJ6" s="481"/>
      <c r="BK6" s="481"/>
      <c r="BL6" s="481"/>
      <c r="BM6" s="482"/>
      <c r="BN6" s="446">
        <v>28460</v>
      </c>
      <c r="BO6" s="447"/>
      <c r="BP6" s="447"/>
      <c r="BQ6" s="447"/>
      <c r="BR6" s="447"/>
      <c r="BS6" s="447"/>
      <c r="BT6" s="447"/>
      <c r="BU6" s="448"/>
      <c r="BV6" s="446">
        <v>43748</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81.900000000000006</v>
      </c>
      <c r="CU6" s="484"/>
      <c r="CV6" s="484"/>
      <c r="CW6" s="484"/>
      <c r="CX6" s="484"/>
      <c r="CY6" s="484"/>
      <c r="CZ6" s="484"/>
      <c r="DA6" s="485"/>
      <c r="DB6" s="483">
        <v>81.599999999999994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93</v>
      </c>
      <c r="AV7" s="479"/>
      <c r="AW7" s="479"/>
      <c r="AX7" s="479"/>
      <c r="AY7" s="480" t="s">
        <v>97</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1562805</v>
      </c>
      <c r="CU7" s="447"/>
      <c r="CV7" s="447"/>
      <c r="CW7" s="447"/>
      <c r="CX7" s="447"/>
      <c r="CY7" s="447"/>
      <c r="CZ7" s="447"/>
      <c r="DA7" s="448"/>
      <c r="DB7" s="446">
        <v>1616967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28460</v>
      </c>
      <c r="BO8" s="447"/>
      <c r="BP8" s="447"/>
      <c r="BQ8" s="447"/>
      <c r="BR8" s="447"/>
      <c r="BS8" s="447"/>
      <c r="BT8" s="447"/>
      <c r="BU8" s="448"/>
      <c r="BV8" s="446">
        <v>43748</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2896</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-15288</v>
      </c>
      <c r="BO9" s="447"/>
      <c r="BP9" s="447"/>
      <c r="BQ9" s="447"/>
      <c r="BR9" s="447"/>
      <c r="BS9" s="447"/>
      <c r="BT9" s="447"/>
      <c r="BU9" s="448"/>
      <c r="BV9" s="446">
        <v>-32755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9.8000000000000007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3271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93854</v>
      </c>
      <c r="BO10" s="447"/>
      <c r="BP10" s="447"/>
      <c r="BQ10" s="447"/>
      <c r="BR10" s="447"/>
      <c r="BS10" s="447"/>
      <c r="BT10" s="447"/>
      <c r="BU10" s="448"/>
      <c r="BV10" s="446">
        <v>155189</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2868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2866</v>
      </c>
      <c r="S13" s="528"/>
      <c r="T13" s="528"/>
      <c r="U13" s="528"/>
      <c r="V13" s="529"/>
      <c r="W13" s="462" t="s">
        <v>132</v>
      </c>
      <c r="X13" s="463"/>
      <c r="Y13" s="463"/>
      <c r="Z13" s="463"/>
      <c r="AA13" s="463"/>
      <c r="AB13" s="453"/>
      <c r="AC13" s="497">
        <v>409</v>
      </c>
      <c r="AD13" s="498"/>
      <c r="AE13" s="498"/>
      <c r="AF13" s="498"/>
      <c r="AG13" s="537"/>
      <c r="AH13" s="497">
        <v>469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78566</v>
      </c>
      <c r="BO13" s="447"/>
      <c r="BP13" s="447"/>
      <c r="BQ13" s="447"/>
      <c r="BR13" s="447"/>
      <c r="BS13" s="447"/>
      <c r="BT13" s="447"/>
      <c r="BU13" s="448"/>
      <c r="BV13" s="446">
        <v>122434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2.1</v>
      </c>
      <c r="CU13" s="444"/>
      <c r="CV13" s="444"/>
      <c r="CW13" s="444"/>
      <c r="CX13" s="444"/>
      <c r="CY13" s="444"/>
      <c r="CZ13" s="444"/>
      <c r="DA13" s="445"/>
      <c r="DB13" s="443">
        <v>2.8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2921</v>
      </c>
      <c r="S14" s="528"/>
      <c r="T14" s="528"/>
      <c r="U14" s="528"/>
      <c r="V14" s="529"/>
      <c r="W14" s="436"/>
      <c r="X14" s="437"/>
      <c r="Y14" s="437"/>
      <c r="Z14" s="437"/>
      <c r="AA14" s="437"/>
      <c r="AB14" s="426"/>
      <c r="AC14" s="530">
        <v>29</v>
      </c>
      <c r="AD14" s="531"/>
      <c r="AE14" s="531"/>
      <c r="AF14" s="531"/>
      <c r="AG14" s="532"/>
      <c r="AH14" s="530">
        <v>29.1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2919</v>
      </c>
      <c r="S15" s="528"/>
      <c r="T15" s="528"/>
      <c r="U15" s="528"/>
      <c r="V15" s="529"/>
      <c r="W15" s="462" t="s">
        <v>142</v>
      </c>
      <c r="X15" s="463"/>
      <c r="Y15" s="463"/>
      <c r="Z15" s="463"/>
      <c r="AA15" s="463"/>
      <c r="AB15" s="453"/>
      <c r="AC15" s="497">
        <v>314</v>
      </c>
      <c r="AD15" s="498"/>
      <c r="AE15" s="498"/>
      <c r="AF15" s="498"/>
      <c r="AG15" s="537"/>
      <c r="AH15" s="497">
        <v>423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284686</v>
      </c>
      <c r="BO15" s="410"/>
      <c r="BP15" s="410"/>
      <c r="BQ15" s="410"/>
      <c r="BR15" s="410"/>
      <c r="BS15" s="410"/>
      <c r="BT15" s="410"/>
      <c r="BU15" s="411"/>
      <c r="BV15" s="409">
        <v>244040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22.3</v>
      </c>
      <c r="AD16" s="531"/>
      <c r="AE16" s="531"/>
      <c r="AF16" s="531"/>
      <c r="AG16" s="532"/>
      <c r="AH16" s="530">
        <v>26.3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1434782</v>
      </c>
      <c r="BO16" s="447"/>
      <c r="BP16" s="447"/>
      <c r="BQ16" s="447"/>
      <c r="BR16" s="447"/>
      <c r="BS16" s="447"/>
      <c r="BT16" s="447"/>
      <c r="BU16" s="448"/>
      <c r="BV16" s="446">
        <v>1501823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686</v>
      </c>
      <c r="AD17" s="498"/>
      <c r="AE17" s="498"/>
      <c r="AF17" s="498"/>
      <c r="AG17" s="537"/>
      <c r="AH17" s="497">
        <v>717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358015</v>
      </c>
      <c r="BO17" s="447"/>
      <c r="BP17" s="447"/>
      <c r="BQ17" s="447"/>
      <c r="BR17" s="447"/>
      <c r="BS17" s="447"/>
      <c r="BT17" s="447"/>
      <c r="BU17" s="448"/>
      <c r="BV17" s="446">
        <v>298498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80.84</v>
      </c>
      <c r="M18" s="559"/>
      <c r="N18" s="559"/>
      <c r="O18" s="559"/>
      <c r="P18" s="559"/>
      <c r="Q18" s="559"/>
      <c r="R18" s="560"/>
      <c r="S18" s="560"/>
      <c r="T18" s="560"/>
      <c r="U18" s="560"/>
      <c r="V18" s="561"/>
      <c r="W18" s="464"/>
      <c r="X18" s="465"/>
      <c r="Y18" s="465"/>
      <c r="Z18" s="465"/>
      <c r="AA18" s="465"/>
      <c r="AB18" s="456"/>
      <c r="AC18" s="562">
        <v>48.7</v>
      </c>
      <c r="AD18" s="563"/>
      <c r="AE18" s="563"/>
      <c r="AF18" s="563"/>
      <c r="AG18" s="564"/>
      <c r="AH18" s="562">
        <v>44.6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1246066</v>
      </c>
      <c r="BO18" s="447"/>
      <c r="BP18" s="447"/>
      <c r="BQ18" s="447"/>
      <c r="BR18" s="447"/>
      <c r="BS18" s="447"/>
      <c r="BT18" s="447"/>
      <c r="BU18" s="448"/>
      <c r="BV18" s="446">
        <v>1279002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1738291</v>
      </c>
      <c r="BO19" s="447"/>
      <c r="BP19" s="447"/>
      <c r="BQ19" s="447"/>
      <c r="BR19" s="447"/>
      <c r="BS19" s="447"/>
      <c r="BT19" s="447"/>
      <c r="BU19" s="448"/>
      <c r="BV19" s="446">
        <v>1837345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959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1836537</v>
      </c>
      <c r="BO23" s="447"/>
      <c r="BP23" s="447"/>
      <c r="BQ23" s="447"/>
      <c r="BR23" s="447"/>
      <c r="BS23" s="447"/>
      <c r="BT23" s="447"/>
      <c r="BU23" s="448"/>
      <c r="BV23" s="446">
        <v>1784247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5040</v>
      </c>
      <c r="R24" s="498"/>
      <c r="S24" s="498"/>
      <c r="T24" s="498"/>
      <c r="U24" s="498"/>
      <c r="V24" s="537"/>
      <c r="W24" s="596"/>
      <c r="X24" s="584"/>
      <c r="Y24" s="585"/>
      <c r="Z24" s="496" t="s">
        <v>166</v>
      </c>
      <c r="AA24" s="476"/>
      <c r="AB24" s="476"/>
      <c r="AC24" s="476"/>
      <c r="AD24" s="476"/>
      <c r="AE24" s="476"/>
      <c r="AF24" s="476"/>
      <c r="AG24" s="477"/>
      <c r="AH24" s="497">
        <v>50</v>
      </c>
      <c r="AI24" s="498"/>
      <c r="AJ24" s="498"/>
      <c r="AK24" s="498"/>
      <c r="AL24" s="537"/>
      <c r="AM24" s="497">
        <v>148150</v>
      </c>
      <c r="AN24" s="498"/>
      <c r="AO24" s="498"/>
      <c r="AP24" s="498"/>
      <c r="AQ24" s="498"/>
      <c r="AR24" s="537"/>
      <c r="AS24" s="497">
        <v>2963</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1499738</v>
      </c>
      <c r="BO24" s="447"/>
      <c r="BP24" s="447"/>
      <c r="BQ24" s="447"/>
      <c r="BR24" s="447"/>
      <c r="BS24" s="447"/>
      <c r="BT24" s="447"/>
      <c r="BU24" s="448"/>
      <c r="BV24" s="446">
        <v>1409384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4950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171</v>
      </c>
      <c r="AN25" s="498"/>
      <c r="AO25" s="498"/>
      <c r="AP25" s="498"/>
      <c r="AQ25" s="498"/>
      <c r="AR25" s="537"/>
      <c r="AS25" s="497" t="s">
        <v>122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158616</v>
      </c>
      <c r="BO25" s="410"/>
      <c r="BP25" s="410"/>
      <c r="BQ25" s="410"/>
      <c r="BR25" s="410"/>
      <c r="BS25" s="410"/>
      <c r="BT25" s="410"/>
      <c r="BU25" s="411"/>
      <c r="BV25" s="409">
        <v>199838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4320</v>
      </c>
      <c r="R26" s="498"/>
      <c r="S26" s="498"/>
      <c r="T26" s="498"/>
      <c r="U26" s="498"/>
      <c r="V26" s="537"/>
      <c r="W26" s="596"/>
      <c r="X26" s="584"/>
      <c r="Y26" s="585"/>
      <c r="Z26" s="496" t="s">
        <v>174</v>
      </c>
      <c r="AA26" s="606"/>
      <c r="AB26" s="606"/>
      <c r="AC26" s="606"/>
      <c r="AD26" s="606"/>
      <c r="AE26" s="606"/>
      <c r="AF26" s="606"/>
      <c r="AG26" s="607"/>
      <c r="AH26" s="497">
        <v>4</v>
      </c>
      <c r="AI26" s="498"/>
      <c r="AJ26" s="498"/>
      <c r="AK26" s="498"/>
      <c r="AL26" s="537"/>
      <c r="AM26" s="497">
        <v>13776</v>
      </c>
      <c r="AN26" s="498"/>
      <c r="AO26" s="498"/>
      <c r="AP26" s="498"/>
      <c r="AQ26" s="498"/>
      <c r="AR26" s="537"/>
      <c r="AS26" s="497">
        <v>3444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2538</v>
      </c>
      <c r="R27" s="498"/>
      <c r="S27" s="498"/>
      <c r="T27" s="498"/>
      <c r="U27" s="498"/>
      <c r="V27" s="537"/>
      <c r="W27" s="596"/>
      <c r="X27" s="584"/>
      <c r="Y27" s="585"/>
      <c r="Z27" s="496" t="s">
        <v>177</v>
      </c>
      <c r="AA27" s="476"/>
      <c r="AB27" s="476"/>
      <c r="AC27" s="476"/>
      <c r="AD27" s="476"/>
      <c r="AE27" s="476"/>
      <c r="AF27" s="476"/>
      <c r="AG27" s="477"/>
      <c r="AH27" s="497" t="s">
        <v>139</v>
      </c>
      <c r="AI27" s="498"/>
      <c r="AJ27" s="498"/>
      <c r="AK27" s="498"/>
      <c r="AL27" s="537"/>
      <c r="AM27" s="497" t="s">
        <v>121</v>
      </c>
      <c r="AN27" s="498"/>
      <c r="AO27" s="498"/>
      <c r="AP27" s="498"/>
      <c r="AQ27" s="498"/>
      <c r="AR27" s="537"/>
      <c r="AS27" s="497" t="s">
        <v>140</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1000</v>
      </c>
      <c r="BO27" s="620"/>
      <c r="BP27" s="620"/>
      <c r="BQ27" s="620"/>
      <c r="BR27" s="620"/>
      <c r="BS27" s="620"/>
      <c r="BT27" s="620"/>
      <c r="BU27" s="621"/>
      <c r="BV27" s="619">
        <v>1000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2124</v>
      </c>
      <c r="R28" s="498"/>
      <c r="S28" s="498"/>
      <c r="T28" s="498"/>
      <c r="U28" s="498"/>
      <c r="V28" s="537"/>
      <c r="W28" s="596"/>
      <c r="X28" s="584"/>
      <c r="Y28" s="585"/>
      <c r="Z28" s="496" t="s">
        <v>180</v>
      </c>
      <c r="AA28" s="476"/>
      <c r="AB28" s="476"/>
      <c r="AC28" s="476"/>
      <c r="AD28" s="476"/>
      <c r="AE28" s="476"/>
      <c r="AF28" s="476"/>
      <c r="AG28" s="477"/>
      <c r="AH28" s="497" t="s">
        <v>171</v>
      </c>
      <c r="AI28" s="498"/>
      <c r="AJ28" s="498"/>
      <c r="AK28" s="498"/>
      <c r="AL28" s="537"/>
      <c r="AM28" s="497" t="s">
        <v>171</v>
      </c>
      <c r="AN28" s="498"/>
      <c r="AO28" s="498"/>
      <c r="AP28" s="498"/>
      <c r="AQ28" s="498"/>
      <c r="AR28" s="537"/>
      <c r="AS28" s="497" t="s">
        <v>140</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1223743</v>
      </c>
      <c r="BO28" s="410"/>
      <c r="BP28" s="410"/>
      <c r="BQ28" s="410"/>
      <c r="BR28" s="410"/>
      <c r="BS28" s="410"/>
      <c r="BT28" s="410"/>
      <c r="BU28" s="411"/>
      <c r="BV28" s="409">
        <v>1101889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6</v>
      </c>
      <c r="M29" s="498"/>
      <c r="N29" s="498"/>
      <c r="O29" s="498"/>
      <c r="P29" s="537"/>
      <c r="Q29" s="497">
        <v>2025</v>
      </c>
      <c r="R29" s="498"/>
      <c r="S29" s="498"/>
      <c r="T29" s="498"/>
      <c r="U29" s="498"/>
      <c r="V29" s="537"/>
      <c r="W29" s="597"/>
      <c r="X29" s="598"/>
      <c r="Y29" s="599"/>
      <c r="Z29" s="496" t="s">
        <v>183</v>
      </c>
      <c r="AA29" s="476"/>
      <c r="AB29" s="476"/>
      <c r="AC29" s="476"/>
      <c r="AD29" s="476"/>
      <c r="AE29" s="476"/>
      <c r="AF29" s="476"/>
      <c r="AG29" s="477"/>
      <c r="AH29" s="497">
        <v>50</v>
      </c>
      <c r="AI29" s="498"/>
      <c r="AJ29" s="498"/>
      <c r="AK29" s="498"/>
      <c r="AL29" s="537"/>
      <c r="AM29" s="497">
        <v>148150</v>
      </c>
      <c r="AN29" s="498"/>
      <c r="AO29" s="498"/>
      <c r="AP29" s="498"/>
      <c r="AQ29" s="498"/>
      <c r="AR29" s="537"/>
      <c r="AS29" s="497">
        <v>2963</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105000</v>
      </c>
      <c r="BO29" s="447"/>
      <c r="BP29" s="447"/>
      <c r="BQ29" s="447"/>
      <c r="BR29" s="447"/>
      <c r="BS29" s="447"/>
      <c r="BT29" s="447"/>
      <c r="BU29" s="448"/>
      <c r="BV29" s="446">
        <v>100000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763580</v>
      </c>
      <c r="BO30" s="620"/>
      <c r="BP30" s="620"/>
      <c r="BQ30" s="620"/>
      <c r="BR30" s="620"/>
      <c r="BS30" s="620"/>
      <c r="BT30" s="620"/>
      <c r="BU30" s="621"/>
      <c r="BV30" s="619">
        <v>711380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蓬田村国民健康保険特別会計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蓬田村簡易水道事業特別会計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青森地域広域事務組合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よもぎたアシスト株式会社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蓬田村学校給食センター特別会計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蓬田村介護保険特別会計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蓬田村宅地造成事業特別会計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青森県市町村総合事務組合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株式会社蓬田紳装</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蓬田村後期高齢者医療特別会計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青森県後期高齢者医療広域連合(一般会計)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青森県後期高齢者医療広域連合(特別会計)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青森県交通災害共済組合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青森県市町村職員退職手当組合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Sn3k3O8vIIHMxEp5I7IrG/NrUqGZBA9QSYxr8Ca9pb+F82f7vsEfj8MKvPqO+Ya2UqHZ7bx1W9QH7iUEzF56RA==" saltValue="LBUe0c1GRelruVA9RdiD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548</v>
      </c>
      <c r="D34" s="1224"/>
      <c r="E34" s="1225"/>
      <c r="F34" s="32">
        <v>1.44</v>
      </c>
      <c r="G34" s="33">
        <v>4.08</v>
      </c>
      <c r="H34" s="33">
        <v>4.59</v>
      </c>
      <c r="I34" s="33">
        <v>2.7</v>
      </c>
      <c r="J34" s="34">
        <v>1.81</v>
      </c>
      <c r="K34" s="22"/>
      <c r="L34" s="22"/>
      <c r="M34" s="22"/>
      <c r="N34" s="22"/>
      <c r="O34" s="22"/>
      <c r="P34" s="22"/>
    </row>
    <row r="35" spans="1:16" ht="39" customHeight="1">
      <c r="A35" s="22"/>
      <c r="B35" s="35"/>
      <c r="C35" s="1218" t="s">
        <v>549</v>
      </c>
      <c r="D35" s="1219"/>
      <c r="E35" s="1220"/>
      <c r="F35" s="36">
        <v>0.82</v>
      </c>
      <c r="G35" s="37">
        <v>0.61</v>
      </c>
      <c r="H35" s="37">
        <v>0.59</v>
      </c>
      <c r="I35" s="37">
        <v>0.37</v>
      </c>
      <c r="J35" s="38">
        <v>0.38</v>
      </c>
      <c r="K35" s="22"/>
      <c r="L35" s="22"/>
      <c r="M35" s="22"/>
      <c r="N35" s="22"/>
      <c r="O35" s="22"/>
      <c r="P35" s="22"/>
    </row>
    <row r="36" spans="1:16" ht="39" customHeight="1">
      <c r="A36" s="22"/>
      <c r="B36" s="35"/>
      <c r="C36" s="1218" t="s">
        <v>550</v>
      </c>
      <c r="D36" s="1219"/>
      <c r="E36" s="1220"/>
      <c r="F36" s="36">
        <v>0.06</v>
      </c>
      <c r="G36" s="37">
        <v>0.16</v>
      </c>
      <c r="H36" s="37">
        <v>0.03</v>
      </c>
      <c r="I36" s="37">
        <v>0.18</v>
      </c>
      <c r="J36" s="38">
        <v>0.12</v>
      </c>
      <c r="K36" s="22"/>
      <c r="L36" s="22"/>
      <c r="M36" s="22"/>
      <c r="N36" s="22"/>
      <c r="O36" s="22"/>
      <c r="P36" s="22"/>
    </row>
    <row r="37" spans="1:16" ht="39" customHeight="1">
      <c r="A37" s="22"/>
      <c r="B37" s="35"/>
      <c r="C37" s="1218" t="s">
        <v>551</v>
      </c>
      <c r="D37" s="1219"/>
      <c r="E37" s="1220"/>
      <c r="F37" s="36">
        <v>0.72</v>
      </c>
      <c r="G37" s="37">
        <v>0.06</v>
      </c>
      <c r="H37" s="37">
        <v>7.0000000000000007E-2</v>
      </c>
      <c r="I37" s="37">
        <v>1.1499999999999999</v>
      </c>
      <c r="J37" s="38">
        <v>0.03</v>
      </c>
      <c r="K37" s="22"/>
      <c r="L37" s="22"/>
      <c r="M37" s="22"/>
      <c r="N37" s="22"/>
      <c r="O37" s="22"/>
      <c r="P37" s="22"/>
    </row>
    <row r="38" spans="1:16" ht="39" customHeight="1">
      <c r="A38" s="22"/>
      <c r="B38" s="35"/>
      <c r="C38" s="1218" t="s">
        <v>552</v>
      </c>
      <c r="D38" s="1219"/>
      <c r="E38" s="1220"/>
      <c r="F38" s="36">
        <v>0</v>
      </c>
      <c r="G38" s="37">
        <v>0.04</v>
      </c>
      <c r="H38" s="37">
        <v>0</v>
      </c>
      <c r="I38" s="37">
        <v>0</v>
      </c>
      <c r="J38" s="38">
        <v>0.01</v>
      </c>
      <c r="K38" s="22"/>
      <c r="L38" s="22"/>
      <c r="M38" s="22"/>
      <c r="N38" s="22"/>
      <c r="O38" s="22"/>
      <c r="P38" s="22"/>
    </row>
    <row r="39" spans="1:16" ht="39" customHeight="1">
      <c r="A39" s="22"/>
      <c r="B39" s="35"/>
      <c r="C39" s="1218" t="s">
        <v>553</v>
      </c>
      <c r="D39" s="1219"/>
      <c r="E39" s="1220"/>
      <c r="F39" s="36">
        <v>0.01</v>
      </c>
      <c r="G39" s="37">
        <v>0.04</v>
      </c>
      <c r="H39" s="37">
        <v>0</v>
      </c>
      <c r="I39" s="37">
        <v>0</v>
      </c>
      <c r="J39" s="38">
        <v>0</v>
      </c>
      <c r="K39" s="22"/>
      <c r="L39" s="22"/>
      <c r="M39" s="22"/>
      <c r="N39" s="22"/>
      <c r="O39" s="22"/>
      <c r="P39" s="22"/>
    </row>
    <row r="40" spans="1:16" ht="39" customHeight="1">
      <c r="A40" s="22"/>
      <c r="B40" s="35"/>
      <c r="C40" s="1218" t="s">
        <v>554</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556</v>
      </c>
      <c r="D43" s="1222"/>
      <c r="E43" s="1223"/>
      <c r="F43" s="41" t="s">
        <v>500</v>
      </c>
      <c r="G43" s="42" t="s">
        <v>500</v>
      </c>
      <c r="H43" s="42" t="s">
        <v>500</v>
      </c>
      <c r="I43" s="42" t="s">
        <v>500</v>
      </c>
      <c r="J43" s="43" t="s">
        <v>500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ouIRwDLfKlMES03b6Uqu4O/SeEbbb5a+/8eCmlHY6oLKeNbY1HR7uVGy8ei5mjTPIpcvX3NT7hCrrYEksSv6Q==" saltValue="JqFDD94YzXC3InXb7YZ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100" zoomScaleSheetLayoutView="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10</v>
      </c>
      <c r="C45" s="1235"/>
      <c r="D45" s="58"/>
      <c r="E45" s="1240" t="s">
        <v>11</v>
      </c>
      <c r="F45" s="1240"/>
      <c r="G45" s="1240"/>
      <c r="H45" s="1240"/>
      <c r="I45" s="1240"/>
      <c r="J45" s="1241"/>
      <c r="K45" s="59">
        <v>250</v>
      </c>
      <c r="L45" s="60">
        <v>225</v>
      </c>
      <c r="M45" s="60">
        <v>191</v>
      </c>
      <c r="N45" s="60">
        <v>180</v>
      </c>
      <c r="O45" s="61">
        <v>160</v>
      </c>
      <c r="P45" s="48"/>
      <c r="Q45" s="48"/>
      <c r="R45" s="48"/>
      <c r="S45" s="48"/>
      <c r="T45" s="48"/>
      <c r="U45" s="48"/>
    </row>
    <row r="46" spans="1:21" ht="30.75" customHeight="1">
      <c r="A46" s="48"/>
      <c r="B46" s="1236"/>
      <c r="C46" s="1237"/>
      <c r="D46" s="62"/>
      <c r="E46" s="1228" t="s">
        <v>12</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13</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14</v>
      </c>
      <c r="F48" s="1228"/>
      <c r="G48" s="1228"/>
      <c r="H48" s="1228"/>
      <c r="I48" s="1228"/>
      <c r="J48" s="1229"/>
      <c r="K48" s="63">
        <v>51</v>
      </c>
      <c r="L48" s="64">
        <v>48</v>
      </c>
      <c r="M48" s="64">
        <v>49</v>
      </c>
      <c r="N48" s="64">
        <v>43</v>
      </c>
      <c r="O48" s="65">
        <v>45</v>
      </c>
      <c r="P48" s="48"/>
      <c r="Q48" s="48"/>
      <c r="R48" s="48"/>
      <c r="S48" s="48"/>
      <c r="T48" s="48"/>
      <c r="U48" s="48"/>
    </row>
    <row r="49" spans="1:21" ht="30.75" customHeight="1">
      <c r="A49" s="48"/>
      <c r="B49" s="1236"/>
      <c r="C49" s="1237"/>
      <c r="D49" s="62"/>
      <c r="E49" s="1228" t="s">
        <v>15</v>
      </c>
      <c r="F49" s="1228"/>
      <c r="G49" s="1228"/>
      <c r="H49" s="1228"/>
      <c r="I49" s="1228"/>
      <c r="J49" s="1229"/>
      <c r="K49" s="63">
        <v>26</v>
      </c>
      <c r="L49" s="64">
        <v>2</v>
      </c>
      <c r="M49" s="64">
        <v>3</v>
      </c>
      <c r="N49" s="64">
        <v>5</v>
      </c>
      <c r="O49" s="65">
        <v>6</v>
      </c>
      <c r="P49" s="48"/>
      <c r="Q49" s="48"/>
      <c r="R49" s="48"/>
      <c r="S49" s="48"/>
      <c r="T49" s="48"/>
      <c r="U49" s="48"/>
    </row>
    <row r="50" spans="1:21" ht="30.75" customHeight="1">
      <c r="A50" s="48"/>
      <c r="B50" s="1236"/>
      <c r="C50" s="1237"/>
      <c r="D50" s="62"/>
      <c r="E50" s="1228" t="s">
        <v>16</v>
      </c>
      <c r="F50" s="1228"/>
      <c r="G50" s="1228"/>
      <c r="H50" s="1228"/>
      <c r="I50" s="1228"/>
      <c r="J50" s="1229"/>
      <c r="K50" s="63">
        <v>1</v>
      </c>
      <c r="L50" s="64">
        <v>1</v>
      </c>
      <c r="M50" s="64">
        <v>2</v>
      </c>
      <c r="N50" s="64" t="s">
        <v>500</v>
      </c>
      <c r="O50" s="65" t="s">
        <v>500</v>
      </c>
      <c r="P50" s="48"/>
      <c r="Q50" s="48"/>
      <c r="R50" s="48"/>
      <c r="S50" s="48"/>
      <c r="T50" s="48"/>
      <c r="U50" s="48"/>
    </row>
    <row r="51" spans="1:21" ht="30.75" customHeight="1">
      <c r="A51" s="48"/>
      <c r="B51" s="1238"/>
      <c r="C51" s="1239"/>
      <c r="D51" s="66"/>
      <c r="E51" s="1228" t="s">
        <v>17</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18</v>
      </c>
      <c r="C52" s="1227"/>
      <c r="D52" s="66"/>
      <c r="E52" s="1228" t="s">
        <v>19</v>
      </c>
      <c r="F52" s="1228"/>
      <c r="G52" s="1228"/>
      <c r="H52" s="1228"/>
      <c r="I52" s="1228"/>
      <c r="J52" s="1229"/>
      <c r="K52" s="63">
        <v>249</v>
      </c>
      <c r="L52" s="64">
        <v>222</v>
      </c>
      <c r="M52" s="64">
        <v>204</v>
      </c>
      <c r="N52" s="64">
        <v>200</v>
      </c>
      <c r="O52" s="65">
        <v>188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79</v>
      </c>
      <c r="L53" s="69">
        <v>54</v>
      </c>
      <c r="M53" s="69">
        <v>41</v>
      </c>
      <c r="N53" s="69">
        <v>28</v>
      </c>
      <c r="O53" s="70">
        <v>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4C1Znr8kGNFrXon/UL/uK0OLiPyyqeteb8tdU34aaPy/+ricwyu6C78KuKec0TYuGAiRRvdpMst591R5P4F8A==" saltValue="O3mWei1QDEKqb5yUeI7P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42" t="s">
        <v>23</v>
      </c>
      <c r="C41" s="1243"/>
      <c r="D41" s="81"/>
      <c r="E41" s="1248" t="s">
        <v>24</v>
      </c>
      <c r="F41" s="1248"/>
      <c r="G41" s="1248"/>
      <c r="H41" s="1249"/>
      <c r="I41" s="82">
        <v>1802</v>
      </c>
      <c r="J41" s="83">
        <v>1854</v>
      </c>
      <c r="K41" s="83">
        <v>1875</v>
      </c>
      <c r="L41" s="83">
        <v>1784</v>
      </c>
      <c r="M41" s="84">
        <v>1837</v>
      </c>
    </row>
    <row r="42" spans="2:13" ht="27.75" customHeight="1">
      <c r="B42" s="1244"/>
      <c r="C42" s="1245"/>
      <c r="D42" s="85"/>
      <c r="E42" s="1250" t="s">
        <v>25</v>
      </c>
      <c r="F42" s="1250"/>
      <c r="G42" s="1250"/>
      <c r="H42" s="1251"/>
      <c r="I42" s="86" t="s">
        <v>500</v>
      </c>
      <c r="J42" s="87" t="s">
        <v>500</v>
      </c>
      <c r="K42" s="87" t="s">
        <v>500</v>
      </c>
      <c r="L42" s="87" t="s">
        <v>500</v>
      </c>
      <c r="M42" s="88" t="s">
        <v>500</v>
      </c>
    </row>
    <row r="43" spans="2:13" ht="27.75" customHeight="1">
      <c r="B43" s="1244"/>
      <c r="C43" s="1245"/>
      <c r="D43" s="85"/>
      <c r="E43" s="1250" t="s">
        <v>26</v>
      </c>
      <c r="F43" s="1250"/>
      <c r="G43" s="1250"/>
      <c r="H43" s="1251"/>
      <c r="I43" s="86">
        <v>566</v>
      </c>
      <c r="J43" s="87">
        <v>553</v>
      </c>
      <c r="K43" s="87">
        <v>551</v>
      </c>
      <c r="L43" s="87">
        <v>524</v>
      </c>
      <c r="M43" s="88">
        <v>476</v>
      </c>
    </row>
    <row r="44" spans="2:13" ht="27.75" customHeight="1">
      <c r="B44" s="1244"/>
      <c r="C44" s="1245"/>
      <c r="D44" s="85"/>
      <c r="E44" s="1250" t="s">
        <v>27</v>
      </c>
      <c r="F44" s="1250"/>
      <c r="G44" s="1250"/>
      <c r="H44" s="1251"/>
      <c r="I44" s="86">
        <v>12</v>
      </c>
      <c r="J44" s="87">
        <v>51</v>
      </c>
      <c r="K44" s="87">
        <v>49</v>
      </c>
      <c r="L44" s="87">
        <v>45</v>
      </c>
      <c r="M44" s="88">
        <v>41</v>
      </c>
    </row>
    <row r="45" spans="2:13" ht="27.75" customHeight="1">
      <c r="B45" s="1244"/>
      <c r="C45" s="1245"/>
      <c r="D45" s="85"/>
      <c r="E45" s="1250" t="s">
        <v>28</v>
      </c>
      <c r="F45" s="1250"/>
      <c r="G45" s="1250"/>
      <c r="H45" s="1251"/>
      <c r="I45" s="86">
        <v>593</v>
      </c>
      <c r="J45" s="87">
        <v>483</v>
      </c>
      <c r="K45" s="87">
        <v>423</v>
      </c>
      <c r="L45" s="87">
        <v>407</v>
      </c>
      <c r="M45" s="88">
        <v>371</v>
      </c>
    </row>
    <row r="46" spans="2:13" ht="27.75" customHeight="1">
      <c r="B46" s="1244"/>
      <c r="C46" s="1245"/>
      <c r="D46" s="89"/>
      <c r="E46" s="1250" t="s">
        <v>29</v>
      </c>
      <c r="F46" s="1250"/>
      <c r="G46" s="1250"/>
      <c r="H46" s="1251"/>
      <c r="I46" s="86" t="s">
        <v>500</v>
      </c>
      <c r="J46" s="87" t="s">
        <v>500</v>
      </c>
      <c r="K46" s="87" t="s">
        <v>500</v>
      </c>
      <c r="L46" s="87" t="s">
        <v>500</v>
      </c>
      <c r="M46" s="88" t="s">
        <v>500</v>
      </c>
    </row>
    <row r="47" spans="2:13" ht="27.75" customHeight="1">
      <c r="B47" s="1244"/>
      <c r="C47" s="1245"/>
      <c r="D47" s="90"/>
      <c r="E47" s="1252" t="s">
        <v>30</v>
      </c>
      <c r="F47" s="1253"/>
      <c r="G47" s="1253"/>
      <c r="H47" s="1254"/>
      <c r="I47" s="86" t="s">
        <v>500</v>
      </c>
      <c r="J47" s="87" t="s">
        <v>500</v>
      </c>
      <c r="K47" s="87" t="s">
        <v>500</v>
      </c>
      <c r="L47" s="87" t="s">
        <v>500</v>
      </c>
      <c r="M47" s="88" t="s">
        <v>500</v>
      </c>
    </row>
    <row r="48" spans="2:13" ht="27.75" customHeight="1">
      <c r="B48" s="1244"/>
      <c r="C48" s="1245"/>
      <c r="D48" s="85"/>
      <c r="E48" s="1250" t="s">
        <v>31</v>
      </c>
      <c r="F48" s="1250"/>
      <c r="G48" s="1250"/>
      <c r="H48" s="1251"/>
      <c r="I48" s="86" t="s">
        <v>500</v>
      </c>
      <c r="J48" s="87" t="s">
        <v>500</v>
      </c>
      <c r="K48" s="87" t="s">
        <v>500</v>
      </c>
      <c r="L48" s="87" t="s">
        <v>500</v>
      </c>
      <c r="M48" s="88" t="s">
        <v>500</v>
      </c>
    </row>
    <row r="49" spans="2:13" ht="27.75" customHeight="1">
      <c r="B49" s="1246"/>
      <c r="C49" s="1247"/>
      <c r="D49" s="85"/>
      <c r="E49" s="1250" t="s">
        <v>32</v>
      </c>
      <c r="F49" s="1250"/>
      <c r="G49" s="1250"/>
      <c r="H49" s="1251"/>
      <c r="I49" s="86" t="s">
        <v>500</v>
      </c>
      <c r="J49" s="87" t="s">
        <v>500</v>
      </c>
      <c r="K49" s="87" t="s">
        <v>500</v>
      </c>
      <c r="L49" s="87" t="s">
        <v>500</v>
      </c>
      <c r="M49" s="88" t="s">
        <v>500</v>
      </c>
    </row>
    <row r="50" spans="2:13" ht="27.75" customHeight="1">
      <c r="B50" s="1255" t="s">
        <v>33</v>
      </c>
      <c r="C50" s="1256"/>
      <c r="D50" s="91"/>
      <c r="E50" s="1250" t="s">
        <v>34</v>
      </c>
      <c r="F50" s="1250"/>
      <c r="G50" s="1250"/>
      <c r="H50" s="1251"/>
      <c r="I50" s="86">
        <v>1452</v>
      </c>
      <c r="J50" s="87">
        <v>1518</v>
      </c>
      <c r="K50" s="87">
        <v>1774</v>
      </c>
      <c r="L50" s="87">
        <v>1955</v>
      </c>
      <c r="M50" s="88">
        <v>2188</v>
      </c>
    </row>
    <row r="51" spans="2:13" ht="27.75" customHeight="1">
      <c r="B51" s="1244"/>
      <c r="C51" s="1245"/>
      <c r="D51" s="85"/>
      <c r="E51" s="1250" t="s">
        <v>35</v>
      </c>
      <c r="F51" s="1250"/>
      <c r="G51" s="1250"/>
      <c r="H51" s="1251"/>
      <c r="I51" s="86" t="s">
        <v>500</v>
      </c>
      <c r="J51" s="87" t="s">
        <v>500</v>
      </c>
      <c r="K51" s="87" t="s">
        <v>500</v>
      </c>
      <c r="L51" s="87" t="s">
        <v>500</v>
      </c>
      <c r="M51" s="88" t="s">
        <v>500</v>
      </c>
    </row>
    <row r="52" spans="2:13" ht="27.75" customHeight="1">
      <c r="B52" s="1246"/>
      <c r="C52" s="1247"/>
      <c r="D52" s="85"/>
      <c r="E52" s="1250" t="s">
        <v>36</v>
      </c>
      <c r="F52" s="1250"/>
      <c r="G52" s="1250"/>
      <c r="H52" s="1251"/>
      <c r="I52" s="86">
        <v>1947</v>
      </c>
      <c r="J52" s="87">
        <v>1977</v>
      </c>
      <c r="K52" s="87">
        <v>1933</v>
      </c>
      <c r="L52" s="87">
        <v>1810</v>
      </c>
      <c r="M52" s="88">
        <v>1797</v>
      </c>
    </row>
    <row r="53" spans="2:13" ht="27.75" customHeight="1" thickBot="1">
      <c r="B53" s="1257" t="s">
        <v>37</v>
      </c>
      <c r="C53" s="1258"/>
      <c r="D53" s="92"/>
      <c r="E53" s="1259" t="s">
        <v>38</v>
      </c>
      <c r="F53" s="1259"/>
      <c r="G53" s="1259"/>
      <c r="H53" s="1260"/>
      <c r="I53" s="93">
        <v>-424</v>
      </c>
      <c r="J53" s="94">
        <v>-555</v>
      </c>
      <c r="K53" s="94">
        <v>-808</v>
      </c>
      <c r="L53" s="94">
        <v>-1005</v>
      </c>
      <c r="M53" s="95">
        <v>-1261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Em0wN8j2tPG1vakDSv2nZxpiJG4Sv8pFw52nZArGS5KLk4aeiUh8os6xS93H0vXHs/rVTYSxEbz792Igwbeog==" saltValue="sT0sE2tmobRTSuLJmCdv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69" t="s">
        <v>41</v>
      </c>
      <c r="D55" s="1269"/>
      <c r="E55" s="1270"/>
      <c r="F55" s="107">
        <v>886</v>
      </c>
      <c r="G55" s="107">
        <v>1102</v>
      </c>
      <c r="H55" s="108">
        <v>1224</v>
      </c>
    </row>
    <row r="56" spans="2:8" ht="52.5" customHeight="1">
      <c r="B56" s="109"/>
      <c r="C56" s="1271" t="s">
        <v>42</v>
      </c>
      <c r="D56" s="1271"/>
      <c r="E56" s="1272"/>
      <c r="F56" s="110">
        <v>95</v>
      </c>
      <c r="G56" s="110">
        <v>100</v>
      </c>
      <c r="H56" s="111">
        <v>105</v>
      </c>
    </row>
    <row r="57" spans="2:8" ht="53.25" customHeight="1">
      <c r="B57" s="109"/>
      <c r="C57" s="1273" t="s">
        <v>43</v>
      </c>
      <c r="D57" s="1273"/>
      <c r="E57" s="1274"/>
      <c r="F57" s="112">
        <v>739</v>
      </c>
      <c r="G57" s="112">
        <v>711</v>
      </c>
      <c r="H57" s="113">
        <v>764</v>
      </c>
    </row>
    <row r="58" spans="2:8" ht="45.75" customHeight="1">
      <c r="B58" s="114"/>
      <c r="C58" s="1261" t="s">
        <v>565</v>
      </c>
      <c r="D58" s="1262"/>
      <c r="E58" s="1263"/>
      <c r="F58" s="115">
        <v>731</v>
      </c>
      <c r="G58" s="115">
        <v>703</v>
      </c>
      <c r="H58" s="116">
        <v>754</v>
      </c>
    </row>
    <row r="59" spans="2:8" ht="45.75" customHeight="1">
      <c r="B59" s="114"/>
      <c r="C59" s="1261" t="s">
        <v>566</v>
      </c>
      <c r="D59" s="1262"/>
      <c r="E59" s="1263"/>
      <c r="F59" s="115">
        <v>5</v>
      </c>
      <c r="G59" s="115">
        <v>5</v>
      </c>
      <c r="H59" s="116">
        <v>5</v>
      </c>
    </row>
    <row r="60" spans="2:8" ht="45.75" customHeight="1">
      <c r="B60" s="114"/>
      <c r="C60" s="1261" t="s">
        <v>567</v>
      </c>
      <c r="D60" s="1262"/>
      <c r="E60" s="1263"/>
      <c r="F60" s="115">
        <v>3</v>
      </c>
      <c r="G60" s="115">
        <v>3</v>
      </c>
      <c r="H60" s="116">
        <v>3</v>
      </c>
    </row>
    <row r="61" spans="2:8" ht="45.75" customHeight="1">
      <c r="B61" s="114"/>
      <c r="C61" s="1261" t="s">
        <v>568</v>
      </c>
      <c r="D61" s="1262"/>
      <c r="E61" s="1263"/>
      <c r="F61" s="115" t="s">
        <v>569</v>
      </c>
      <c r="G61" s="115" t="s">
        <v>569</v>
      </c>
      <c r="H61" s="116">
        <v>2</v>
      </c>
    </row>
    <row r="62" spans="2:8" ht="45.75" customHeight="1" thickBot="1">
      <c r="B62" s="117"/>
      <c r="C62" s="1264"/>
      <c r="D62" s="1265"/>
      <c r="E62" s="1266"/>
      <c r="F62" s="118"/>
      <c r="G62" s="118"/>
      <c r="H62" s="119"/>
    </row>
    <row r="63" spans="2:8" ht="52.5" customHeight="1" thickBot="1">
      <c r="B63" s="120"/>
      <c r="C63" s="1267" t="s">
        <v>44</v>
      </c>
      <c r="D63" s="1267"/>
      <c r="E63" s="1268"/>
      <c r="F63" s="121">
        <v>1719</v>
      </c>
      <c r="G63" s="121">
        <v>1913</v>
      </c>
      <c r="H63" s="122">
        <v>2092</v>
      </c>
    </row>
    <row r="64" spans="2:8" ht="15" customHeight="1"/>
    <row r="65" ht="0" hidden="1" customHeight="1"/>
    <row r="66" ht="0" hidden="1" customHeight="1"/>
  </sheetData>
  <sheetProtection algorithmName="SHA-512" hashValue="OVU5Uz6I5/sevrOjY0TL8YHvtPk2glevcFbC6CO8s+qvApZ5bEZpkb1v3n01ClayoeSUx6tP0pVNu3rK9YtBtw==" saltValue="eD58auE+Bkd7d7HvEXRr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9" t="s">
        <v>579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574</v>
      </c>
    </row>
    <row r="50" spans="1:109" ht="13.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543</v>
      </c>
      <c r="BQ50" s="1275"/>
      <c r="BR50" s="1275"/>
      <c r="BS50" s="1275"/>
      <c r="BT50" s="1275"/>
      <c r="BU50" s="1275"/>
      <c r="BV50" s="1275"/>
      <c r="BW50" s="1275"/>
      <c r="BX50" s="1275" t="s">
        <v>544</v>
      </c>
      <c r="BY50" s="1275"/>
      <c r="BZ50" s="1275"/>
      <c r="CA50" s="1275"/>
      <c r="CB50" s="1275"/>
      <c r="CC50" s="1275"/>
      <c r="CD50" s="1275"/>
      <c r="CE50" s="1275"/>
      <c r="CF50" s="1275" t="s">
        <v>545</v>
      </c>
      <c r="CG50" s="1275"/>
      <c r="CH50" s="1275"/>
      <c r="CI50" s="1275"/>
      <c r="CJ50" s="1275"/>
      <c r="CK50" s="1275"/>
      <c r="CL50" s="1275"/>
      <c r="CM50" s="1275"/>
      <c r="CN50" s="1275" t="s">
        <v>546</v>
      </c>
      <c r="CO50" s="1275"/>
      <c r="CP50" s="1275"/>
      <c r="CQ50" s="1275"/>
      <c r="CR50" s="1275"/>
      <c r="CS50" s="1275"/>
      <c r="CT50" s="1275"/>
      <c r="CU50" s="1275"/>
      <c r="CV50" s="1275" t="s">
        <v>547</v>
      </c>
      <c r="CW50" s="1275"/>
      <c r="CX50" s="1275"/>
      <c r="CY50" s="1275"/>
      <c r="CZ50" s="1275"/>
      <c r="DA50" s="1275"/>
      <c r="DB50" s="1275"/>
      <c r="DC50" s="1275"/>
    </row>
    <row r="51" spans="1:109" ht="13.5" customHeight="1">
      <c r="B51" s="366"/>
      <c r="G51" s="1277"/>
      <c r="H51" s="1277"/>
      <c r="I51" s="1295"/>
      <c r="J51" s="1295"/>
      <c r="K51" s="1293"/>
      <c r="L51" s="1293"/>
      <c r="M51" s="1293"/>
      <c r="N51" s="1293"/>
      <c r="AM51" s="373"/>
      <c r="AN51" s="1292" t="s">
        <v>573</v>
      </c>
      <c r="AO51" s="1292"/>
      <c r="AP51" s="1292"/>
      <c r="AQ51" s="1292"/>
      <c r="AR51" s="1292"/>
      <c r="AS51" s="1292"/>
      <c r="AT51" s="1292"/>
      <c r="AU51" s="1292"/>
      <c r="AV51" s="1292"/>
      <c r="AW51" s="1292"/>
      <c r="AX51" s="1292"/>
      <c r="AY51" s="1292"/>
      <c r="AZ51" s="1292"/>
      <c r="BA51" s="1292"/>
      <c r="BB51" s="1292" t="s">
        <v>571</v>
      </c>
      <c r="BC51" s="1292"/>
      <c r="BD51" s="1292"/>
      <c r="BE51" s="1292"/>
      <c r="BF51" s="1292"/>
      <c r="BG51" s="1292"/>
      <c r="BH51" s="1292"/>
      <c r="BI51" s="1292"/>
      <c r="BJ51" s="1292"/>
      <c r="BK51" s="1292"/>
      <c r="BL51" s="1292"/>
      <c r="BM51" s="1292"/>
      <c r="BN51" s="1292"/>
      <c r="BO51" s="1292"/>
      <c r="BP51" s="1278"/>
      <c r="BQ51" s="1276"/>
      <c r="BR51" s="1276"/>
      <c r="BS51" s="1276"/>
      <c r="BT51" s="1276"/>
      <c r="BU51" s="1276"/>
      <c r="BV51" s="1276"/>
      <c r="BW51" s="1276"/>
      <c r="BX51" s="127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c r="B52" s="366"/>
      <c r="G52" s="1277"/>
      <c r="H52" s="1277"/>
      <c r="I52" s="1295"/>
      <c r="J52" s="1295"/>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77"/>
      <c r="H53" s="1277"/>
      <c r="I53" s="1288"/>
      <c r="J53" s="1288"/>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578</v>
      </c>
      <c r="BC53" s="1292"/>
      <c r="BD53" s="1292"/>
      <c r="BE53" s="1292"/>
      <c r="BF53" s="1292"/>
      <c r="BG53" s="1292"/>
      <c r="BH53" s="1292"/>
      <c r="BI53" s="1292"/>
      <c r="BJ53" s="1292"/>
      <c r="BK53" s="1292"/>
      <c r="BL53" s="1292"/>
      <c r="BM53" s="1292"/>
      <c r="BN53" s="1292"/>
      <c r="BO53" s="1292"/>
      <c r="BP53" s="1278"/>
      <c r="BQ53" s="1276"/>
      <c r="BR53" s="1276"/>
      <c r="BS53" s="1276"/>
      <c r="BT53" s="1276"/>
      <c r="BU53" s="1276"/>
      <c r="BV53" s="1276"/>
      <c r="BW53" s="1276"/>
      <c r="BX53" s="1278"/>
      <c r="BY53" s="1276"/>
      <c r="BZ53" s="1276"/>
      <c r="CA53" s="1276"/>
      <c r="CB53" s="1276"/>
      <c r="CC53" s="1276"/>
      <c r="CD53" s="1276"/>
      <c r="CE53" s="1276"/>
      <c r="CF53" s="1276">
        <v>59.5</v>
      </c>
      <c r="CG53" s="1276"/>
      <c r="CH53" s="1276"/>
      <c r="CI53" s="1276"/>
      <c r="CJ53" s="1276"/>
      <c r="CK53" s="1276"/>
      <c r="CL53" s="1276"/>
      <c r="CM53" s="1276"/>
      <c r="CN53" s="1276">
        <v>60.8</v>
      </c>
      <c r="CO53" s="1276"/>
      <c r="CP53" s="1276"/>
      <c r="CQ53" s="1276"/>
      <c r="CR53" s="1276"/>
      <c r="CS53" s="1276"/>
      <c r="CT53" s="1276"/>
      <c r="CU53" s="1276"/>
      <c r="CV53" s="1276">
        <v>62.6</v>
      </c>
      <c r="CW53" s="1276"/>
      <c r="CX53" s="1276"/>
      <c r="CY53" s="1276"/>
      <c r="CZ53" s="1276"/>
      <c r="DA53" s="1276"/>
      <c r="DB53" s="1276"/>
      <c r="DC53" s="1276"/>
    </row>
    <row r="54" spans="1:109" ht="13.5">
      <c r="A54" s="381"/>
      <c r="B54" s="366"/>
      <c r="G54" s="1277"/>
      <c r="H54" s="1277"/>
      <c r="I54" s="1288"/>
      <c r="J54" s="1288"/>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88"/>
      <c r="H55" s="1288"/>
      <c r="I55" s="1288"/>
      <c r="J55" s="1288"/>
      <c r="K55" s="1293"/>
      <c r="L55" s="1293"/>
      <c r="M55" s="1293"/>
      <c r="N55" s="1293"/>
      <c r="AN55" s="1275" t="s">
        <v>572</v>
      </c>
      <c r="AO55" s="1275"/>
      <c r="AP55" s="1275"/>
      <c r="AQ55" s="1275"/>
      <c r="AR55" s="1275"/>
      <c r="AS55" s="1275"/>
      <c r="AT55" s="1275"/>
      <c r="AU55" s="1275"/>
      <c r="AV55" s="1275"/>
      <c r="AW55" s="1275"/>
      <c r="AX55" s="1275"/>
      <c r="AY55" s="1275"/>
      <c r="AZ55" s="1275"/>
      <c r="BA55" s="1275"/>
      <c r="BB55" s="1292" t="s">
        <v>571</v>
      </c>
      <c r="BC55" s="1292"/>
      <c r="BD55" s="1292"/>
      <c r="BE55" s="1292"/>
      <c r="BF55" s="1292"/>
      <c r="BG55" s="1292"/>
      <c r="BH55" s="1292"/>
      <c r="BI55" s="1292"/>
      <c r="BJ55" s="1292"/>
      <c r="BK55" s="1292"/>
      <c r="BL55" s="1292"/>
      <c r="BM55" s="1292"/>
      <c r="BN55" s="1292"/>
      <c r="BO55" s="1292"/>
      <c r="BP55" s="1278"/>
      <c r="BQ55" s="1276"/>
      <c r="BR55" s="1276"/>
      <c r="BS55" s="1276"/>
      <c r="BT55" s="1276"/>
      <c r="BU55" s="1276"/>
      <c r="BV55" s="1276"/>
      <c r="BW55" s="1276"/>
      <c r="BX55" s="127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2"/>
      <c r="BC56" s="1292"/>
      <c r="BD56" s="1292"/>
      <c r="BE56" s="1292"/>
      <c r="BF56" s="1292"/>
      <c r="BG56" s="1292"/>
      <c r="BH56" s="1292"/>
      <c r="BI56" s="1292"/>
      <c r="BJ56" s="1292"/>
      <c r="BK56" s="1292"/>
      <c r="BL56" s="1292"/>
      <c r="BM56" s="1292"/>
      <c r="BN56" s="1292"/>
      <c r="BO56" s="1292"/>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88"/>
      <c r="H57" s="1288"/>
      <c r="I57" s="1294"/>
      <c r="J57" s="1294"/>
      <c r="K57" s="1293"/>
      <c r="L57" s="1293"/>
      <c r="M57" s="1293"/>
      <c r="N57" s="1293"/>
      <c r="AM57" s="365"/>
      <c r="AN57" s="1275"/>
      <c r="AO57" s="1275"/>
      <c r="AP57" s="1275"/>
      <c r="AQ57" s="1275"/>
      <c r="AR57" s="1275"/>
      <c r="AS57" s="1275"/>
      <c r="AT57" s="1275"/>
      <c r="AU57" s="1275"/>
      <c r="AV57" s="1275"/>
      <c r="AW57" s="1275"/>
      <c r="AX57" s="1275"/>
      <c r="AY57" s="1275"/>
      <c r="AZ57" s="1275"/>
      <c r="BA57" s="1275"/>
      <c r="BB57" s="1292" t="s">
        <v>578</v>
      </c>
      <c r="BC57" s="1292"/>
      <c r="BD57" s="1292"/>
      <c r="BE57" s="1292"/>
      <c r="BF57" s="1292"/>
      <c r="BG57" s="1292"/>
      <c r="BH57" s="1292"/>
      <c r="BI57" s="1292"/>
      <c r="BJ57" s="1292"/>
      <c r="BK57" s="1292"/>
      <c r="BL57" s="1292"/>
      <c r="BM57" s="1292"/>
      <c r="BN57" s="1292"/>
      <c r="BO57" s="1292"/>
      <c r="BP57" s="1278"/>
      <c r="BQ57" s="1276"/>
      <c r="BR57" s="1276"/>
      <c r="BS57" s="1276"/>
      <c r="BT57" s="1276"/>
      <c r="BU57" s="1276"/>
      <c r="BV57" s="1276"/>
      <c r="BW57" s="1276"/>
      <c r="BX57" s="1278"/>
      <c r="BY57" s="1276"/>
      <c r="BZ57" s="1276"/>
      <c r="CA57" s="1276"/>
      <c r="CB57" s="1276"/>
      <c r="CC57" s="1276"/>
      <c r="CD57" s="1276"/>
      <c r="CE57" s="1276"/>
      <c r="CF57" s="1276">
        <v>54.2</v>
      </c>
      <c r="CG57" s="1276"/>
      <c r="CH57" s="1276"/>
      <c r="CI57" s="1276"/>
      <c r="CJ57" s="1276"/>
      <c r="CK57" s="1276"/>
      <c r="CL57" s="1276"/>
      <c r="CM57" s="1276"/>
      <c r="CN57" s="1276">
        <v>56.3</v>
      </c>
      <c r="CO57" s="1276"/>
      <c r="CP57" s="1276"/>
      <c r="CQ57" s="1276"/>
      <c r="CR57" s="1276"/>
      <c r="CS57" s="1276"/>
      <c r="CT57" s="1276"/>
      <c r="CU57" s="1276"/>
      <c r="CV57" s="1276">
        <v>56.7</v>
      </c>
      <c r="CW57" s="1276"/>
      <c r="CX57" s="1276"/>
      <c r="CY57" s="1276"/>
      <c r="CZ57" s="1276"/>
      <c r="DA57" s="1276"/>
      <c r="DB57" s="1276"/>
      <c r="DC57" s="1276"/>
      <c r="DD57" s="392"/>
      <c r="DE57" s="387"/>
    </row>
    <row r="58" spans="1:109" s="381" customFormat="1" ht="13.5">
      <c r="A58" s="365"/>
      <c r="B58" s="387"/>
      <c r="G58" s="1288"/>
      <c r="H58" s="1288"/>
      <c r="I58" s="1294"/>
      <c r="J58" s="1294"/>
      <c r="K58" s="1293"/>
      <c r="L58" s="1293"/>
      <c r="M58" s="1293"/>
      <c r="N58" s="1293"/>
      <c r="AM58" s="365"/>
      <c r="AN58" s="1275"/>
      <c r="AO58" s="1275"/>
      <c r="AP58" s="1275"/>
      <c r="AQ58" s="1275"/>
      <c r="AR58" s="1275"/>
      <c r="AS58" s="1275"/>
      <c r="AT58" s="1275"/>
      <c r="AU58" s="1275"/>
      <c r="AV58" s="1275"/>
      <c r="AW58" s="1275"/>
      <c r="AX58" s="1275"/>
      <c r="AY58" s="1275"/>
      <c r="AZ58" s="1275"/>
      <c r="BA58" s="1275"/>
      <c r="BB58" s="1292"/>
      <c r="BC58" s="1292"/>
      <c r="BD58" s="1292"/>
      <c r="BE58" s="1292"/>
      <c r="BF58" s="1292"/>
      <c r="BG58" s="1292"/>
      <c r="BH58" s="1292"/>
      <c r="BI58" s="1292"/>
      <c r="BJ58" s="1292"/>
      <c r="BK58" s="1292"/>
      <c r="BL58" s="1292"/>
      <c r="BM58" s="1292"/>
      <c r="BN58" s="1292"/>
      <c r="BO58" s="1292"/>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577</v>
      </c>
    </row>
    <row r="64" spans="1:109" ht="13.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9" t="s">
        <v>575</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574</v>
      </c>
    </row>
    <row r="72" spans="2:107" ht="13.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543</v>
      </c>
      <c r="BQ72" s="1275"/>
      <c r="BR72" s="1275"/>
      <c r="BS72" s="1275"/>
      <c r="BT72" s="1275"/>
      <c r="BU72" s="1275"/>
      <c r="BV72" s="1275"/>
      <c r="BW72" s="1275"/>
      <c r="BX72" s="1275" t="s">
        <v>544</v>
      </c>
      <c r="BY72" s="1275"/>
      <c r="BZ72" s="1275"/>
      <c r="CA72" s="1275"/>
      <c r="CB72" s="1275"/>
      <c r="CC72" s="1275"/>
      <c r="CD72" s="1275"/>
      <c r="CE72" s="1275"/>
      <c r="CF72" s="1275" t="s">
        <v>545</v>
      </c>
      <c r="CG72" s="1275"/>
      <c r="CH72" s="1275"/>
      <c r="CI72" s="1275"/>
      <c r="CJ72" s="1275"/>
      <c r="CK72" s="1275"/>
      <c r="CL72" s="1275"/>
      <c r="CM72" s="1275"/>
      <c r="CN72" s="1275" t="s">
        <v>546</v>
      </c>
      <c r="CO72" s="1275"/>
      <c r="CP72" s="1275"/>
      <c r="CQ72" s="1275"/>
      <c r="CR72" s="1275"/>
      <c r="CS72" s="1275"/>
      <c r="CT72" s="1275"/>
      <c r="CU72" s="1275"/>
      <c r="CV72" s="1275" t="s">
        <v>547</v>
      </c>
      <c r="CW72" s="1275"/>
      <c r="CX72" s="1275"/>
      <c r="CY72" s="1275"/>
      <c r="CZ72" s="1275"/>
      <c r="DA72" s="1275"/>
      <c r="DB72" s="1275"/>
      <c r="DC72" s="1275"/>
    </row>
    <row r="73" spans="2:107" ht="13.5">
      <c r="B73" s="366"/>
      <c r="G73" s="1277"/>
      <c r="H73" s="1277"/>
      <c r="I73" s="1277"/>
      <c r="J73" s="1277"/>
      <c r="K73" s="1296"/>
      <c r="L73" s="1296"/>
      <c r="M73" s="1296"/>
      <c r="N73" s="1296"/>
      <c r="AM73" s="373"/>
      <c r="AN73" s="1292" t="s">
        <v>573</v>
      </c>
      <c r="AO73" s="1292"/>
      <c r="AP73" s="1292"/>
      <c r="AQ73" s="1292"/>
      <c r="AR73" s="1292"/>
      <c r="AS73" s="1292"/>
      <c r="AT73" s="1292"/>
      <c r="AU73" s="1292"/>
      <c r="AV73" s="1292"/>
      <c r="AW73" s="1292"/>
      <c r="AX73" s="1292"/>
      <c r="AY73" s="1292"/>
      <c r="AZ73" s="1292"/>
      <c r="BA73" s="1292"/>
      <c r="BB73" s="1292" t="s">
        <v>571</v>
      </c>
      <c r="BC73" s="1292"/>
      <c r="BD73" s="1292"/>
      <c r="BE73" s="1292"/>
      <c r="BF73" s="1292"/>
      <c r="BG73" s="1292"/>
      <c r="BH73" s="1292"/>
      <c r="BI73" s="1292"/>
      <c r="BJ73" s="1292"/>
      <c r="BK73" s="1292"/>
      <c r="BL73" s="1292"/>
      <c r="BM73" s="1292"/>
      <c r="BN73" s="1292"/>
      <c r="BO73" s="1292"/>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c r="B74" s="366"/>
      <c r="G74" s="1277"/>
      <c r="H74" s="1277"/>
      <c r="I74" s="1277"/>
      <c r="J74" s="1277"/>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77"/>
      <c r="H75" s="1277"/>
      <c r="I75" s="1288"/>
      <c r="J75" s="1288"/>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570</v>
      </c>
      <c r="BC75" s="1292"/>
      <c r="BD75" s="1292"/>
      <c r="BE75" s="1292"/>
      <c r="BF75" s="1292"/>
      <c r="BG75" s="1292"/>
      <c r="BH75" s="1292"/>
      <c r="BI75" s="1292"/>
      <c r="BJ75" s="1292"/>
      <c r="BK75" s="1292"/>
      <c r="BL75" s="1292"/>
      <c r="BM75" s="1292"/>
      <c r="BN75" s="1292"/>
      <c r="BO75" s="1292"/>
      <c r="BP75" s="1276">
        <v>7.8</v>
      </c>
      <c r="BQ75" s="1276"/>
      <c r="BR75" s="1276"/>
      <c r="BS75" s="1276"/>
      <c r="BT75" s="1276"/>
      <c r="BU75" s="1276"/>
      <c r="BV75" s="1276"/>
      <c r="BW75" s="1276"/>
      <c r="BX75" s="1276">
        <v>5.6</v>
      </c>
      <c r="BY75" s="1276"/>
      <c r="BZ75" s="1276"/>
      <c r="CA75" s="1276"/>
      <c r="CB75" s="1276"/>
      <c r="CC75" s="1276"/>
      <c r="CD75" s="1276"/>
      <c r="CE75" s="1276"/>
      <c r="CF75" s="1276">
        <v>4</v>
      </c>
      <c r="CG75" s="1276"/>
      <c r="CH75" s="1276"/>
      <c r="CI75" s="1276"/>
      <c r="CJ75" s="1276"/>
      <c r="CK75" s="1276"/>
      <c r="CL75" s="1276"/>
      <c r="CM75" s="1276"/>
      <c r="CN75" s="1276">
        <v>2.8</v>
      </c>
      <c r="CO75" s="1276"/>
      <c r="CP75" s="1276"/>
      <c r="CQ75" s="1276"/>
      <c r="CR75" s="1276"/>
      <c r="CS75" s="1276"/>
      <c r="CT75" s="1276"/>
      <c r="CU75" s="1276"/>
      <c r="CV75" s="1276">
        <v>2.1</v>
      </c>
      <c r="CW75" s="1276"/>
      <c r="CX75" s="1276"/>
      <c r="CY75" s="1276"/>
      <c r="CZ75" s="1276"/>
      <c r="DA75" s="1276"/>
      <c r="DB75" s="1276"/>
      <c r="DC75" s="1276"/>
    </row>
    <row r="76" spans="2:107" ht="13.5">
      <c r="B76" s="366"/>
      <c r="G76" s="1277"/>
      <c r="H76" s="1277"/>
      <c r="I76" s="1288"/>
      <c r="J76" s="1288"/>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88"/>
      <c r="H77" s="1288"/>
      <c r="I77" s="1288"/>
      <c r="J77" s="1288"/>
      <c r="K77" s="1296"/>
      <c r="L77" s="1296"/>
      <c r="M77" s="1296"/>
      <c r="N77" s="1296"/>
      <c r="AN77" s="1275" t="s">
        <v>572</v>
      </c>
      <c r="AO77" s="1275"/>
      <c r="AP77" s="1275"/>
      <c r="AQ77" s="1275"/>
      <c r="AR77" s="1275"/>
      <c r="AS77" s="1275"/>
      <c r="AT77" s="1275"/>
      <c r="AU77" s="1275"/>
      <c r="AV77" s="1275"/>
      <c r="AW77" s="1275"/>
      <c r="AX77" s="1275"/>
      <c r="AY77" s="1275"/>
      <c r="AZ77" s="1275"/>
      <c r="BA77" s="1275"/>
      <c r="BB77" s="1292" t="s">
        <v>571</v>
      </c>
      <c r="BC77" s="1292"/>
      <c r="BD77" s="1292"/>
      <c r="BE77" s="1292"/>
      <c r="BF77" s="1292"/>
      <c r="BG77" s="1292"/>
      <c r="BH77" s="1292"/>
      <c r="BI77" s="1292"/>
      <c r="BJ77" s="1292"/>
      <c r="BK77" s="1292"/>
      <c r="BL77" s="1292"/>
      <c r="BM77" s="1292"/>
      <c r="BN77" s="1292"/>
      <c r="BO77" s="1292"/>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2"/>
      <c r="BC78" s="1292"/>
      <c r="BD78" s="1292"/>
      <c r="BE78" s="1292"/>
      <c r="BF78" s="1292"/>
      <c r="BG78" s="1292"/>
      <c r="BH78" s="1292"/>
      <c r="BI78" s="1292"/>
      <c r="BJ78" s="1292"/>
      <c r="BK78" s="1292"/>
      <c r="BL78" s="1292"/>
      <c r="BM78" s="1292"/>
      <c r="BN78" s="1292"/>
      <c r="BO78" s="1292"/>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88"/>
      <c r="H79" s="1288"/>
      <c r="I79" s="1294"/>
      <c r="J79" s="1294"/>
      <c r="K79" s="1297"/>
      <c r="L79" s="1297"/>
      <c r="M79" s="1297"/>
      <c r="N79" s="1297"/>
      <c r="AN79" s="1275"/>
      <c r="AO79" s="1275"/>
      <c r="AP79" s="1275"/>
      <c r="AQ79" s="1275"/>
      <c r="AR79" s="1275"/>
      <c r="AS79" s="1275"/>
      <c r="AT79" s="1275"/>
      <c r="AU79" s="1275"/>
      <c r="AV79" s="1275"/>
      <c r="AW79" s="1275"/>
      <c r="AX79" s="1275"/>
      <c r="AY79" s="1275"/>
      <c r="AZ79" s="1275"/>
      <c r="BA79" s="1275"/>
      <c r="BB79" s="1292" t="s">
        <v>570</v>
      </c>
      <c r="BC79" s="1292"/>
      <c r="BD79" s="1292"/>
      <c r="BE79" s="1292"/>
      <c r="BF79" s="1292"/>
      <c r="BG79" s="1292"/>
      <c r="BH79" s="1292"/>
      <c r="BI79" s="1292"/>
      <c r="BJ79" s="1292"/>
      <c r="BK79" s="1292"/>
      <c r="BL79" s="1292"/>
      <c r="BM79" s="1292"/>
      <c r="BN79" s="1292"/>
      <c r="BO79" s="1292"/>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ht="13.5">
      <c r="B80" s="366"/>
      <c r="G80" s="1288"/>
      <c r="H80" s="1288"/>
      <c r="I80" s="1294"/>
      <c r="J80" s="1294"/>
      <c r="K80" s="1297"/>
      <c r="L80" s="1297"/>
      <c r="M80" s="1297"/>
      <c r="N80" s="1297"/>
      <c r="AN80" s="1275"/>
      <c r="AO80" s="1275"/>
      <c r="AP80" s="1275"/>
      <c r="AQ80" s="1275"/>
      <c r="AR80" s="1275"/>
      <c r="AS80" s="1275"/>
      <c r="AT80" s="1275"/>
      <c r="AU80" s="1275"/>
      <c r="AV80" s="1275"/>
      <c r="AW80" s="1275"/>
      <c r="AX80" s="1275"/>
      <c r="AY80" s="1275"/>
      <c r="AZ80" s="1275"/>
      <c r="BA80" s="1275"/>
      <c r="BB80" s="1292"/>
      <c r="BC80" s="1292"/>
      <c r="BD80" s="1292"/>
      <c r="BE80" s="1292"/>
      <c r="BF80" s="1292"/>
      <c r="BG80" s="1292"/>
      <c r="BH80" s="1292"/>
      <c r="BI80" s="1292"/>
      <c r="BJ80" s="1292"/>
      <c r="BK80" s="1292"/>
      <c r="BL80" s="1292"/>
      <c r="BM80" s="1292"/>
      <c r="BN80" s="1292"/>
      <c r="BO80" s="1292"/>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qeLivJ8JsaeF0wIIivrVvWpd31beGKOfXRMtNvvpeL6DlItsUWAwz7yrvaWGqCTwu7DNqiKTIKueA9JPkikHA==" saltValue="hwQh9YRzQe822qvkJCJ0J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N2+BYOvPohO3AtD7sTDdpl1/L1equSbJgTR6oGg2j7mDI6duMsemBUo7CHUmIGT7DAII0kxsW8OJ2repS3JHQ==" saltValue="diCmMH1dJKWb/iYFEShF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MANVdjcuzjkLZ0Q2nJ+f3wT0zZ6mq17tbIh9oRrYPLw1eb6Q/sTJu8NLUBo8zOTIjmBob5uvFUtjFJEddgqvw==" saltValue="CZ6AEbgWoA0mOextbIKc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127990</v>
      </c>
      <c r="E3" s="141"/>
      <c r="F3" s="142">
        <v>316331</v>
      </c>
      <c r="G3" s="143"/>
      <c r="H3" s="144"/>
    </row>
    <row r="4" spans="1:8">
      <c r="A4" s="145"/>
      <c r="B4" s="146"/>
      <c r="C4" s="147"/>
      <c r="D4" s="148">
        <v>27905</v>
      </c>
      <c r="E4" s="149"/>
      <c r="F4" s="150">
        <v>106387</v>
      </c>
      <c r="G4" s="151"/>
      <c r="H4" s="152"/>
    </row>
    <row r="5" spans="1:8">
      <c r="A5" s="133" t="s">
        <v>535</v>
      </c>
      <c r="B5" s="138"/>
      <c r="C5" s="139"/>
      <c r="D5" s="140">
        <v>202258</v>
      </c>
      <c r="E5" s="141"/>
      <c r="F5" s="142">
        <v>333013</v>
      </c>
      <c r="G5" s="143"/>
      <c r="H5" s="144"/>
    </row>
    <row r="6" spans="1:8">
      <c r="A6" s="145"/>
      <c r="B6" s="146"/>
      <c r="C6" s="147"/>
      <c r="D6" s="148">
        <v>35479</v>
      </c>
      <c r="E6" s="149"/>
      <c r="F6" s="150">
        <v>126732</v>
      </c>
      <c r="G6" s="151"/>
      <c r="H6" s="152"/>
    </row>
    <row r="7" spans="1:8">
      <c r="A7" s="133" t="s">
        <v>536</v>
      </c>
      <c r="B7" s="138"/>
      <c r="C7" s="139"/>
      <c r="D7" s="140">
        <v>181481</v>
      </c>
      <c r="E7" s="141"/>
      <c r="F7" s="142">
        <v>280458</v>
      </c>
      <c r="G7" s="143"/>
      <c r="H7" s="144"/>
    </row>
    <row r="8" spans="1:8">
      <c r="A8" s="145"/>
      <c r="B8" s="146"/>
      <c r="C8" s="147"/>
      <c r="D8" s="148">
        <v>50411</v>
      </c>
      <c r="E8" s="149"/>
      <c r="F8" s="150">
        <v>127286</v>
      </c>
      <c r="G8" s="151"/>
      <c r="H8" s="152"/>
    </row>
    <row r="9" spans="1:8">
      <c r="A9" s="133" t="s">
        <v>537</v>
      </c>
      <c r="B9" s="138"/>
      <c r="C9" s="139"/>
      <c r="D9" s="140">
        <v>137356</v>
      </c>
      <c r="E9" s="141"/>
      <c r="F9" s="142">
        <v>291945</v>
      </c>
      <c r="G9" s="143"/>
      <c r="H9" s="144"/>
    </row>
    <row r="10" spans="1:8">
      <c r="A10" s="145"/>
      <c r="B10" s="146"/>
      <c r="C10" s="147"/>
      <c r="D10" s="148">
        <v>54198</v>
      </c>
      <c r="E10" s="149"/>
      <c r="F10" s="150">
        <v>127651</v>
      </c>
      <c r="G10" s="151"/>
      <c r="H10" s="152"/>
    </row>
    <row r="11" spans="1:8">
      <c r="A11" s="133" t="s">
        <v>538</v>
      </c>
      <c r="B11" s="138"/>
      <c r="C11" s="139"/>
      <c r="D11" s="140">
        <v>156322</v>
      </c>
      <c r="E11" s="141"/>
      <c r="F11" s="142">
        <v>291173</v>
      </c>
      <c r="G11" s="143"/>
      <c r="H11" s="144"/>
    </row>
    <row r="12" spans="1:8">
      <c r="A12" s="145"/>
      <c r="B12" s="146"/>
      <c r="C12" s="153"/>
      <c r="D12" s="148">
        <v>111272</v>
      </c>
      <c r="E12" s="149"/>
      <c r="F12" s="150">
        <v>119071</v>
      </c>
      <c r="G12" s="151"/>
      <c r="H12" s="152"/>
    </row>
    <row r="13" spans="1:8">
      <c r="A13" s="133"/>
      <c r="B13" s="138"/>
      <c r="C13" s="154"/>
      <c r="D13" s="155">
        <v>161081</v>
      </c>
      <c r="E13" s="156"/>
      <c r="F13" s="157">
        <v>302584</v>
      </c>
      <c r="G13" s="158"/>
      <c r="H13" s="144"/>
    </row>
    <row r="14" spans="1:8">
      <c r="A14" s="145"/>
      <c r="B14" s="146"/>
      <c r="C14" s="147"/>
      <c r="D14" s="148">
        <v>55853</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1.45</v>
      </c>
      <c r="C19" s="159">
        <f>ROUND(VALUE(SUBSTITUTE(実質収支比率等に係る経年分析!G$48,"▲","-")),2)</f>
        <v>4.08</v>
      </c>
      <c r="D19" s="159">
        <f>ROUND(VALUE(SUBSTITUTE(実質収支比率等に係る経年分析!H$48,"▲","-")),2)</f>
        <v>4.5999999999999996</v>
      </c>
      <c r="E19" s="159">
        <f>ROUND(VALUE(SUBSTITUTE(実質収支比率等に係る経年分析!I$48,"▲","-")),2)</f>
        <v>2.71</v>
      </c>
      <c r="F19" s="159">
        <f>ROUND(VALUE(SUBSTITUTE(実質収支比率等に係る経年分析!J$48,"▲","-")),2)</f>
        <v>1.82</v>
      </c>
    </row>
    <row r="20" spans="1:11">
      <c r="A20" s="159" t="s">
        <v>48</v>
      </c>
      <c r="B20" s="159">
        <f>ROUND(VALUE(SUBSTITUTE(実質収支比率等に係る経年分析!F$47,"▲","-")),2)</f>
        <v>33.479999999999997</v>
      </c>
      <c r="C20" s="159">
        <f>ROUND(VALUE(SUBSTITUTE(実質収支比率等に係る経年分析!G$47,"▲","-")),2)</f>
        <v>41.21</v>
      </c>
      <c r="D20" s="159">
        <f>ROUND(VALUE(SUBSTITUTE(実質収支比率等に係る経年分析!H$47,"▲","-")),2)</f>
        <v>53.24</v>
      </c>
      <c r="E20" s="159">
        <f>ROUND(VALUE(SUBSTITUTE(実質収支比率等に係る経年分析!I$47,"▲","-")),2)</f>
        <v>68.150000000000006</v>
      </c>
      <c r="F20" s="159">
        <f>ROUND(VALUE(SUBSTITUTE(実質収支比率等に係る経年分析!J$47,"▲","-")),2)</f>
        <v>78.3</v>
      </c>
    </row>
    <row r="21" spans="1:11">
      <c r="A21" s="159" t="s">
        <v>49</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8.82</v>
      </c>
      <c r="D21" s="159">
        <f>IF(ISNUMBER(VALUE(SUBSTITUTE(実質収支比率等に係る経年分析!H$49,"▲","-"))),ROUND(VALUE(SUBSTITUTE(実質収支比率等に係る経年分析!H$49,"▲","-")),2),NA())</f>
        <v>10.92</v>
      </c>
      <c r="E21" s="159">
        <f>IF(ISNUMBER(VALUE(SUBSTITUTE(実質収支比率等に係る経年分析!I$49,"▲","-"))),ROUND(VALUE(SUBSTITUTE(実質収支比率等に係る経年分析!I$49,"▲","-")),2),NA())</f>
        <v>7.57</v>
      </c>
      <c r="F21" s="159">
        <f>IF(ISNUMBER(VALUE(SUBSTITUTE(実質収支比率等に係る経年分析!J$49,"▲","-"))),ROUND(VALUE(SUBSTITUTE(実質収支比率等に係る経年分析!J$49,"▲","-")),2),NA())</f>
        <v>5.03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蓬田村学校給食センター特別会計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蓬田村後期高齢者医療特別会計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蓬田村簡易水道事業特別会計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蓬田村介護保険特別会計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1.1499999999999999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蓬田村国民健康保険特別会計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0.12</v>
      </c>
    </row>
    <row r="35" spans="1:16">
      <c r="A35" s="160" t="str">
        <f>IF(連結実質赤字比率に係る赤字・黒字の構成分析!C$35="",NA(),連結実質赤字比率に係る赤字・黒字の構成分析!C$35)</f>
        <v>蓬田村宅地造成事業特別会計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249</v>
      </c>
      <c r="E42" s="161"/>
      <c r="F42" s="161"/>
      <c r="G42" s="161">
        <f>'実質公債費比率（分子）の構造'!L$52</f>
        <v>222</v>
      </c>
      <c r="H42" s="161"/>
      <c r="I42" s="161"/>
      <c r="J42" s="161">
        <f>'実質公債費比率（分子）の構造'!M$52</f>
        <v>204</v>
      </c>
      <c r="K42" s="161"/>
      <c r="L42" s="161"/>
      <c r="M42" s="161">
        <f>'実質公債費比率（分子）の構造'!N$52</f>
        <v>200</v>
      </c>
      <c r="N42" s="161"/>
      <c r="O42" s="161"/>
      <c r="P42" s="161">
        <f>'実質公債費比率（分子）の構造'!O$52</f>
        <v>188</v>
      </c>
    </row>
    <row r="43" spans="1:16">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1</v>
      </c>
      <c r="C44" s="161"/>
      <c r="D44" s="161"/>
      <c r="E44" s="161">
        <f>'実質公債費比率（分子）の構造'!L$50</f>
        <v>1</v>
      </c>
      <c r="F44" s="161"/>
      <c r="G44" s="161"/>
      <c r="H44" s="161">
        <f>'実質公債費比率（分子）の構造'!M$50</f>
        <v>2</v>
      </c>
      <c r="I44" s="161"/>
      <c r="J44" s="161"/>
      <c r="K44" s="161" t="str">
        <f>'実質公債費比率（分子）の構造'!N$50</f>
        <v>-</v>
      </c>
      <c r="L44" s="161"/>
      <c r="M44" s="161"/>
      <c r="N44" s="161" t="str">
        <f>'実質公債費比率（分子）の構造'!O$50</f>
        <v>-</v>
      </c>
      <c r="O44" s="161"/>
      <c r="P44" s="161"/>
    </row>
    <row r="45" spans="1:16">
      <c r="A45" s="161" t="s">
        <v>58</v>
      </c>
      <c r="B45" s="161">
        <f>'実質公債費比率（分子）の構造'!K$49</f>
        <v>26</v>
      </c>
      <c r="C45" s="161"/>
      <c r="D45" s="161"/>
      <c r="E45" s="161">
        <f>'実質公債費比率（分子）の構造'!L$49</f>
        <v>2</v>
      </c>
      <c r="F45" s="161"/>
      <c r="G45" s="161"/>
      <c r="H45" s="161">
        <f>'実質公債費比率（分子）の構造'!M$49</f>
        <v>3</v>
      </c>
      <c r="I45" s="161"/>
      <c r="J45" s="161"/>
      <c r="K45" s="161">
        <f>'実質公債費比率（分子）の構造'!N$49</f>
        <v>5</v>
      </c>
      <c r="L45" s="161"/>
      <c r="M45" s="161"/>
      <c r="N45" s="161">
        <f>'実質公債費比率（分子）の構造'!O$49</f>
        <v>6</v>
      </c>
      <c r="O45" s="161"/>
      <c r="P45" s="161"/>
    </row>
    <row r="46" spans="1:16">
      <c r="A46" s="161" t="s">
        <v>59</v>
      </c>
      <c r="B46" s="161">
        <f>'実質公債費比率（分子）の構造'!K$48</f>
        <v>51</v>
      </c>
      <c r="C46" s="161"/>
      <c r="D46" s="161"/>
      <c r="E46" s="161">
        <f>'実質公債費比率（分子）の構造'!L$48</f>
        <v>48</v>
      </c>
      <c r="F46" s="161"/>
      <c r="G46" s="161"/>
      <c r="H46" s="161">
        <f>'実質公債費比率（分子）の構造'!M$48</f>
        <v>49</v>
      </c>
      <c r="I46" s="161"/>
      <c r="J46" s="161"/>
      <c r="K46" s="161">
        <f>'実質公債費比率（分子）の構造'!N$48</f>
        <v>43</v>
      </c>
      <c r="L46" s="161"/>
      <c r="M46" s="161"/>
      <c r="N46" s="161">
        <f>'実質公債費比率（分子）の構造'!O$48</f>
        <v>45</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61</v>
      </c>
      <c r="B49" s="161">
        <f>'実質公債費比率（分子）の構造'!K$45</f>
        <v>250</v>
      </c>
      <c r="C49" s="161"/>
      <c r="D49" s="161"/>
      <c r="E49" s="161">
        <f>'実質公債費比率（分子）の構造'!L$45</f>
        <v>225</v>
      </c>
      <c r="F49" s="161"/>
      <c r="G49" s="161"/>
      <c r="H49" s="161">
        <f>'実質公債費比率（分子）の構造'!M$45</f>
        <v>191</v>
      </c>
      <c r="I49" s="161"/>
      <c r="J49" s="161"/>
      <c r="K49" s="161">
        <f>'実質公債費比率（分子）の構造'!N$45</f>
        <v>180</v>
      </c>
      <c r="L49" s="161"/>
      <c r="M49" s="161"/>
      <c r="N49" s="161">
        <f>'実質公債費比率（分子）の構造'!O$45</f>
        <v>160</v>
      </c>
      <c r="O49" s="161"/>
      <c r="P49" s="161"/>
    </row>
    <row r="50" spans="1:16">
      <c r="A50" s="161" t="s">
        <v>62</v>
      </c>
      <c r="B50" s="161" t="e">
        <f>NA()</f>
        <v>#N/A</v>
      </c>
      <c r="C50" s="161">
        <f>IF(ISNUMBER('実質公債費比率（分子）の構造'!K$53),'実質公債費比率（分子）の構造'!K$53,NA())</f>
        <v>79</v>
      </c>
      <c r="D50" s="161" t="e">
        <f>NA()</f>
        <v>#N/A</v>
      </c>
      <c r="E50" s="161" t="e">
        <f>NA()</f>
        <v>#N/A</v>
      </c>
      <c r="F50" s="161">
        <f>IF(ISNUMBER('実質公債費比率（分子）の構造'!L$53),'実質公債費比率（分子）の構造'!L$53,NA())</f>
        <v>54</v>
      </c>
      <c r="G50" s="161" t="e">
        <f>NA()</f>
        <v>#N/A</v>
      </c>
      <c r="H50" s="161" t="e">
        <f>NA()</f>
        <v>#N/A</v>
      </c>
      <c r="I50" s="161">
        <f>IF(ISNUMBER('実質公債費比率（分子）の構造'!M$53),'実質公債費比率（分子）の構造'!M$53,NA())</f>
        <v>41</v>
      </c>
      <c r="J50" s="161" t="e">
        <f>NA()</f>
        <v>#N/A</v>
      </c>
      <c r="K50" s="161" t="e">
        <f>NA()</f>
        <v>#N/A</v>
      </c>
      <c r="L50" s="161">
        <f>IF(ISNUMBER('実質公債費比率（分子）の構造'!N$53),'実質公債費比率（分子）の構造'!N$53,NA())</f>
        <v>28</v>
      </c>
      <c r="M50" s="161" t="e">
        <f>NA()</f>
        <v>#N/A</v>
      </c>
      <c r="N50" s="161" t="e">
        <f>NA()</f>
        <v>#N/A</v>
      </c>
      <c r="O50" s="161">
        <f>IF(ISNUMBER('実質公債費比率（分子）の構造'!O$53),'実質公債費比率（分子）の構造'!O$53,NA())</f>
        <v>23</v>
      </c>
      <c r="P50" s="161" t="e">
        <f>NA()</f>
        <v>#N/A</v>
      </c>
    </row>
    <row r="53" spans="1:16">
      <c r="A53" s="129" t="s">
        <v>63</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c r="A56" s="160" t="s">
        <v>36</v>
      </c>
      <c r="B56" s="160"/>
      <c r="C56" s="160"/>
      <c r="D56" s="160">
        <f>'将来負担比率（分子）の構造'!I$52</f>
        <v>1947</v>
      </c>
      <c r="E56" s="160"/>
      <c r="F56" s="160"/>
      <c r="G56" s="160">
        <f>'将来負担比率（分子）の構造'!J$52</f>
        <v>1977</v>
      </c>
      <c r="H56" s="160"/>
      <c r="I56" s="160"/>
      <c r="J56" s="160">
        <f>'将来負担比率（分子）の構造'!K$52</f>
        <v>1933</v>
      </c>
      <c r="K56" s="160"/>
      <c r="L56" s="160"/>
      <c r="M56" s="160">
        <f>'将来負担比率（分子）の構造'!L$52</f>
        <v>1810</v>
      </c>
      <c r="N56" s="160"/>
      <c r="O56" s="160"/>
      <c r="P56" s="160">
        <f>'将来負担比率（分子）の構造'!M$52</f>
        <v>1797</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1452</v>
      </c>
      <c r="E58" s="160"/>
      <c r="F58" s="160"/>
      <c r="G58" s="160">
        <f>'将来負担比率（分子）の構造'!J$50</f>
        <v>1518</v>
      </c>
      <c r="H58" s="160"/>
      <c r="I58" s="160"/>
      <c r="J58" s="160">
        <f>'将来負担比率（分子）の構造'!K$50</f>
        <v>1774</v>
      </c>
      <c r="K58" s="160"/>
      <c r="L58" s="160"/>
      <c r="M58" s="160">
        <f>'将来負担比率（分子）の構造'!L$50</f>
        <v>1955</v>
      </c>
      <c r="N58" s="160"/>
      <c r="O58" s="160"/>
      <c r="P58" s="160">
        <f>'将来負担比率（分子）の構造'!M$50</f>
        <v>2188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593</v>
      </c>
      <c r="C62" s="160"/>
      <c r="D62" s="160"/>
      <c r="E62" s="160">
        <f>'将来負担比率（分子）の構造'!J$45</f>
        <v>483</v>
      </c>
      <c r="F62" s="160"/>
      <c r="G62" s="160"/>
      <c r="H62" s="160">
        <f>'将来負担比率（分子）の構造'!K$45</f>
        <v>423</v>
      </c>
      <c r="I62" s="160"/>
      <c r="J62" s="160"/>
      <c r="K62" s="160">
        <f>'将来負担比率（分子）の構造'!L$45</f>
        <v>407</v>
      </c>
      <c r="L62" s="160"/>
      <c r="M62" s="160"/>
      <c r="N62" s="160">
        <f>'将来負担比率（分子）の構造'!M$45</f>
        <v>371</v>
      </c>
      <c r="O62" s="160"/>
      <c r="P62" s="160"/>
    </row>
    <row r="63" spans="1:16">
      <c r="A63" s="160" t="s">
        <v>27</v>
      </c>
      <c r="B63" s="160">
        <f>'将来負担比率（分子）の構造'!I$44</f>
        <v>12</v>
      </c>
      <c r="C63" s="160"/>
      <c r="D63" s="160"/>
      <c r="E63" s="160">
        <f>'将来負担比率（分子）の構造'!J$44</f>
        <v>51</v>
      </c>
      <c r="F63" s="160"/>
      <c r="G63" s="160"/>
      <c r="H63" s="160">
        <f>'将来負担比率（分子）の構造'!K$44</f>
        <v>49</v>
      </c>
      <c r="I63" s="160"/>
      <c r="J63" s="160"/>
      <c r="K63" s="160">
        <f>'将来負担比率（分子）の構造'!L$44</f>
        <v>45</v>
      </c>
      <c r="L63" s="160"/>
      <c r="M63" s="160"/>
      <c r="N63" s="160">
        <f>'将来負担比率（分子）の構造'!M$44</f>
        <v>41</v>
      </c>
      <c r="O63" s="160"/>
      <c r="P63" s="160"/>
    </row>
    <row r="64" spans="1:16">
      <c r="A64" s="160" t="s">
        <v>26</v>
      </c>
      <c r="B64" s="160">
        <f>'将来負担比率（分子）の構造'!I$43</f>
        <v>566</v>
      </c>
      <c r="C64" s="160"/>
      <c r="D64" s="160"/>
      <c r="E64" s="160">
        <f>'将来負担比率（分子）の構造'!J$43</f>
        <v>553</v>
      </c>
      <c r="F64" s="160"/>
      <c r="G64" s="160"/>
      <c r="H64" s="160">
        <f>'将来負担比率（分子）の構造'!K$43</f>
        <v>551</v>
      </c>
      <c r="I64" s="160"/>
      <c r="J64" s="160"/>
      <c r="K64" s="160">
        <f>'将来負担比率（分子）の構造'!L$43</f>
        <v>524</v>
      </c>
      <c r="L64" s="160"/>
      <c r="M64" s="160"/>
      <c r="N64" s="160">
        <f>'将来負担比率（分子）の構造'!M$43</f>
        <v>476</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1802</v>
      </c>
      <c r="C66" s="160"/>
      <c r="D66" s="160"/>
      <c r="E66" s="160">
        <f>'将来負担比率（分子）の構造'!J$41</f>
        <v>1854</v>
      </c>
      <c r="F66" s="160"/>
      <c r="G66" s="160"/>
      <c r="H66" s="160">
        <f>'将来負担比率（分子）の構造'!K$41</f>
        <v>1875</v>
      </c>
      <c r="I66" s="160"/>
      <c r="J66" s="160"/>
      <c r="K66" s="160">
        <f>'将来負担比率（分子）の構造'!L$41</f>
        <v>1784</v>
      </c>
      <c r="L66" s="160"/>
      <c r="M66" s="160"/>
      <c r="N66" s="160">
        <f>'将来負担比率（分子）の構造'!M$41</f>
        <v>1837</v>
      </c>
      <c r="O66" s="160"/>
      <c r="P66" s="160"/>
    </row>
    <row r="67" spans="1:16">
      <c r="A67" s="160" t="s">
        <v>66</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67</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68</v>
      </c>
      <c r="B72" s="164">
        <f>基金残高に係る経年分析!F55</f>
        <v>886</v>
      </c>
      <c r="C72" s="164">
        <f>基金残高に係る経年分析!G55</f>
        <v>1102</v>
      </c>
      <c r="D72" s="164">
        <f>基金残高に係る経年分析!H55</f>
        <v>1224</v>
      </c>
    </row>
    <row r="73" spans="1:16">
      <c r="A73" s="163" t="s">
        <v>69</v>
      </c>
      <c r="B73" s="164">
        <f>基金残高に係る経年分析!F56</f>
        <v>95</v>
      </c>
      <c r="C73" s="164">
        <f>基金残高に係る経年分析!G56</f>
        <v>100</v>
      </c>
      <c r="D73" s="164">
        <f>基金残高に係る経年分析!H56</f>
        <v>105</v>
      </c>
    </row>
    <row r="74" spans="1:16">
      <c r="A74" s="163" t="s">
        <v>70</v>
      </c>
      <c r="B74" s="164">
        <f>基金残高に係る経年分析!F57</f>
        <v>739</v>
      </c>
      <c r="C74" s="164">
        <f>基金残高に係る経年分析!G57</f>
        <v>711</v>
      </c>
      <c r="D74" s="164">
        <f>基金残高に係る経年分析!H57</f>
        <v>764</v>
      </c>
    </row>
  </sheetData>
  <sheetProtection algorithmName="SHA-512" hashValue="sJVjlOXuEzIPFWLL0Q/lHlSmIbwCLLJzGPPzHHhXeNSBkQj7OVBJKeA2hpsF1HS1QO7F3ThRD55QSIxHfnk3mg==" saltValue="C9mRAv7YvgGs8NHxSAnu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286027</v>
      </c>
      <c r="S5" s="649"/>
      <c r="T5" s="649"/>
      <c r="U5" s="649"/>
      <c r="V5" s="649"/>
      <c r="W5" s="649"/>
      <c r="X5" s="649"/>
      <c r="Y5" s="650"/>
      <c r="Z5" s="651">
        <v>12</v>
      </c>
      <c r="AA5" s="651"/>
      <c r="AB5" s="651"/>
      <c r="AC5" s="651"/>
      <c r="AD5" s="652">
        <v>286027</v>
      </c>
      <c r="AE5" s="652"/>
      <c r="AF5" s="652"/>
      <c r="AG5" s="652"/>
      <c r="AH5" s="652"/>
      <c r="AI5" s="652"/>
      <c r="AJ5" s="652"/>
      <c r="AK5" s="652"/>
      <c r="AL5" s="653">
        <v>18.8</v>
      </c>
      <c r="AM5" s="654"/>
      <c r="AN5" s="654"/>
      <c r="AO5" s="655"/>
      <c r="AP5" s="645" t="s">
        <v>225</v>
      </c>
      <c r="AQ5" s="646"/>
      <c r="AR5" s="646"/>
      <c r="AS5" s="646"/>
      <c r="AT5" s="646"/>
      <c r="AU5" s="646"/>
      <c r="AV5" s="646"/>
      <c r="AW5" s="646"/>
      <c r="AX5" s="646"/>
      <c r="AY5" s="646"/>
      <c r="AZ5" s="646"/>
      <c r="BA5" s="646"/>
      <c r="BB5" s="646"/>
      <c r="BC5" s="646"/>
      <c r="BD5" s="646"/>
      <c r="BE5" s="646"/>
      <c r="BF5" s="647"/>
      <c r="BG5" s="659">
        <v>286027</v>
      </c>
      <c r="BH5" s="660"/>
      <c r="BI5" s="660"/>
      <c r="BJ5" s="660"/>
      <c r="BK5" s="660"/>
      <c r="BL5" s="660"/>
      <c r="BM5" s="660"/>
      <c r="BN5" s="661"/>
      <c r="BO5" s="662">
        <v>100</v>
      </c>
      <c r="BP5" s="662"/>
      <c r="BQ5" s="662"/>
      <c r="BR5" s="662"/>
      <c r="BS5" s="663">
        <v>903</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31075</v>
      </c>
      <c r="S6" s="660"/>
      <c r="T6" s="660"/>
      <c r="U6" s="660"/>
      <c r="V6" s="660"/>
      <c r="W6" s="660"/>
      <c r="X6" s="660"/>
      <c r="Y6" s="661"/>
      <c r="Z6" s="662">
        <v>1.3</v>
      </c>
      <c r="AA6" s="662"/>
      <c r="AB6" s="662"/>
      <c r="AC6" s="662"/>
      <c r="AD6" s="663">
        <v>31075</v>
      </c>
      <c r="AE6" s="663"/>
      <c r="AF6" s="663"/>
      <c r="AG6" s="663"/>
      <c r="AH6" s="663"/>
      <c r="AI6" s="663"/>
      <c r="AJ6" s="663"/>
      <c r="AK6" s="663"/>
      <c r="AL6" s="664">
        <v>2</v>
      </c>
      <c r="AM6" s="665"/>
      <c r="AN6" s="665"/>
      <c r="AO6" s="666"/>
      <c r="AP6" s="656" t="s">
        <v>230</v>
      </c>
      <c r="AQ6" s="657"/>
      <c r="AR6" s="657"/>
      <c r="AS6" s="657"/>
      <c r="AT6" s="657"/>
      <c r="AU6" s="657"/>
      <c r="AV6" s="657"/>
      <c r="AW6" s="657"/>
      <c r="AX6" s="657"/>
      <c r="AY6" s="657"/>
      <c r="AZ6" s="657"/>
      <c r="BA6" s="657"/>
      <c r="BB6" s="657"/>
      <c r="BC6" s="657"/>
      <c r="BD6" s="657"/>
      <c r="BE6" s="657"/>
      <c r="BF6" s="658"/>
      <c r="BG6" s="659">
        <v>286027</v>
      </c>
      <c r="BH6" s="660"/>
      <c r="BI6" s="660"/>
      <c r="BJ6" s="660"/>
      <c r="BK6" s="660"/>
      <c r="BL6" s="660"/>
      <c r="BM6" s="660"/>
      <c r="BN6" s="661"/>
      <c r="BO6" s="662">
        <v>100</v>
      </c>
      <c r="BP6" s="662"/>
      <c r="BQ6" s="662"/>
      <c r="BR6" s="662"/>
      <c r="BS6" s="663">
        <v>903</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48688</v>
      </c>
      <c r="CS6" s="660"/>
      <c r="CT6" s="660"/>
      <c r="CU6" s="660"/>
      <c r="CV6" s="660"/>
      <c r="CW6" s="660"/>
      <c r="CX6" s="660"/>
      <c r="CY6" s="661"/>
      <c r="CZ6" s="653">
        <v>2.1</v>
      </c>
      <c r="DA6" s="654"/>
      <c r="DB6" s="654"/>
      <c r="DC6" s="673"/>
      <c r="DD6" s="668" t="s">
        <v>232</v>
      </c>
      <c r="DE6" s="660"/>
      <c r="DF6" s="660"/>
      <c r="DG6" s="660"/>
      <c r="DH6" s="660"/>
      <c r="DI6" s="660"/>
      <c r="DJ6" s="660"/>
      <c r="DK6" s="660"/>
      <c r="DL6" s="660"/>
      <c r="DM6" s="660"/>
      <c r="DN6" s="660"/>
      <c r="DO6" s="660"/>
      <c r="DP6" s="661"/>
      <c r="DQ6" s="668">
        <v>48688</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380</v>
      </c>
      <c r="S7" s="660"/>
      <c r="T7" s="660"/>
      <c r="U7" s="660"/>
      <c r="V7" s="660"/>
      <c r="W7" s="660"/>
      <c r="X7" s="660"/>
      <c r="Y7" s="661"/>
      <c r="Z7" s="662">
        <v>0</v>
      </c>
      <c r="AA7" s="662"/>
      <c r="AB7" s="662"/>
      <c r="AC7" s="662"/>
      <c r="AD7" s="663">
        <v>380</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96900</v>
      </c>
      <c r="BH7" s="660"/>
      <c r="BI7" s="660"/>
      <c r="BJ7" s="660"/>
      <c r="BK7" s="660"/>
      <c r="BL7" s="660"/>
      <c r="BM7" s="660"/>
      <c r="BN7" s="661"/>
      <c r="BO7" s="662">
        <v>33.9</v>
      </c>
      <c r="BP7" s="662"/>
      <c r="BQ7" s="662"/>
      <c r="BR7" s="662"/>
      <c r="BS7" s="663">
        <v>903</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565221</v>
      </c>
      <c r="CS7" s="660"/>
      <c r="CT7" s="660"/>
      <c r="CU7" s="660"/>
      <c r="CV7" s="660"/>
      <c r="CW7" s="660"/>
      <c r="CX7" s="660"/>
      <c r="CY7" s="661"/>
      <c r="CZ7" s="662">
        <v>24.1</v>
      </c>
      <c r="DA7" s="662"/>
      <c r="DB7" s="662"/>
      <c r="DC7" s="662"/>
      <c r="DD7" s="668">
        <v>1166</v>
      </c>
      <c r="DE7" s="660"/>
      <c r="DF7" s="660"/>
      <c r="DG7" s="660"/>
      <c r="DH7" s="660"/>
      <c r="DI7" s="660"/>
      <c r="DJ7" s="660"/>
      <c r="DK7" s="660"/>
      <c r="DL7" s="660"/>
      <c r="DM7" s="660"/>
      <c r="DN7" s="660"/>
      <c r="DO7" s="660"/>
      <c r="DP7" s="661"/>
      <c r="DQ7" s="668">
        <v>508521</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409</v>
      </c>
      <c r="S8" s="660"/>
      <c r="T8" s="660"/>
      <c r="U8" s="660"/>
      <c r="V8" s="660"/>
      <c r="W8" s="660"/>
      <c r="X8" s="660"/>
      <c r="Y8" s="661"/>
      <c r="Z8" s="662">
        <v>0</v>
      </c>
      <c r="AA8" s="662"/>
      <c r="AB8" s="662"/>
      <c r="AC8" s="662"/>
      <c r="AD8" s="663">
        <v>409</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4432</v>
      </c>
      <c r="BH8" s="660"/>
      <c r="BI8" s="660"/>
      <c r="BJ8" s="660"/>
      <c r="BK8" s="660"/>
      <c r="BL8" s="660"/>
      <c r="BM8" s="660"/>
      <c r="BN8" s="661"/>
      <c r="BO8" s="662">
        <v>1.5</v>
      </c>
      <c r="BP8" s="662"/>
      <c r="BQ8" s="662"/>
      <c r="BR8" s="662"/>
      <c r="BS8" s="668" t="s">
        <v>232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480384</v>
      </c>
      <c r="CS8" s="660"/>
      <c r="CT8" s="660"/>
      <c r="CU8" s="660"/>
      <c r="CV8" s="660"/>
      <c r="CW8" s="660"/>
      <c r="CX8" s="660"/>
      <c r="CY8" s="661"/>
      <c r="CZ8" s="662">
        <v>20.5</v>
      </c>
      <c r="DA8" s="662"/>
      <c r="DB8" s="662"/>
      <c r="DC8" s="662"/>
      <c r="DD8" s="668">
        <v>395</v>
      </c>
      <c r="DE8" s="660"/>
      <c r="DF8" s="660"/>
      <c r="DG8" s="660"/>
      <c r="DH8" s="660"/>
      <c r="DI8" s="660"/>
      <c r="DJ8" s="660"/>
      <c r="DK8" s="660"/>
      <c r="DL8" s="660"/>
      <c r="DM8" s="660"/>
      <c r="DN8" s="660"/>
      <c r="DO8" s="660"/>
      <c r="DP8" s="661"/>
      <c r="DQ8" s="668">
        <v>299255</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366</v>
      </c>
      <c r="S9" s="660"/>
      <c r="T9" s="660"/>
      <c r="U9" s="660"/>
      <c r="V9" s="660"/>
      <c r="W9" s="660"/>
      <c r="X9" s="660"/>
      <c r="Y9" s="661"/>
      <c r="Z9" s="662">
        <v>0</v>
      </c>
      <c r="AA9" s="662"/>
      <c r="AB9" s="662"/>
      <c r="AC9" s="662"/>
      <c r="AD9" s="663">
        <v>366</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87013</v>
      </c>
      <c r="BH9" s="660"/>
      <c r="BI9" s="660"/>
      <c r="BJ9" s="660"/>
      <c r="BK9" s="660"/>
      <c r="BL9" s="660"/>
      <c r="BM9" s="660"/>
      <c r="BN9" s="661"/>
      <c r="BO9" s="662">
        <v>30.4</v>
      </c>
      <c r="BP9" s="662"/>
      <c r="BQ9" s="662"/>
      <c r="BR9" s="662"/>
      <c r="BS9" s="668" t="s">
        <v>241</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404312</v>
      </c>
      <c r="CS9" s="660"/>
      <c r="CT9" s="660"/>
      <c r="CU9" s="660"/>
      <c r="CV9" s="660"/>
      <c r="CW9" s="660"/>
      <c r="CX9" s="660"/>
      <c r="CY9" s="661"/>
      <c r="CZ9" s="662">
        <v>17.2</v>
      </c>
      <c r="DA9" s="662"/>
      <c r="DB9" s="662"/>
      <c r="DC9" s="662"/>
      <c r="DD9" s="668">
        <v>207183</v>
      </c>
      <c r="DE9" s="660"/>
      <c r="DF9" s="660"/>
      <c r="DG9" s="660"/>
      <c r="DH9" s="660"/>
      <c r="DI9" s="660"/>
      <c r="DJ9" s="660"/>
      <c r="DK9" s="660"/>
      <c r="DL9" s="660"/>
      <c r="DM9" s="660"/>
      <c r="DN9" s="660"/>
      <c r="DO9" s="660"/>
      <c r="DP9" s="661"/>
      <c r="DQ9" s="668">
        <v>214885</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241</v>
      </c>
      <c r="S10" s="660"/>
      <c r="T10" s="660"/>
      <c r="U10" s="660"/>
      <c r="V10" s="660"/>
      <c r="W10" s="660"/>
      <c r="X10" s="660"/>
      <c r="Y10" s="661"/>
      <c r="Z10" s="662" t="s">
        <v>241</v>
      </c>
      <c r="AA10" s="662"/>
      <c r="AB10" s="662"/>
      <c r="AC10" s="662"/>
      <c r="AD10" s="663" t="s">
        <v>232</v>
      </c>
      <c r="AE10" s="663"/>
      <c r="AF10" s="663"/>
      <c r="AG10" s="663"/>
      <c r="AH10" s="663"/>
      <c r="AI10" s="663"/>
      <c r="AJ10" s="663"/>
      <c r="AK10" s="663"/>
      <c r="AL10" s="664" t="s">
        <v>241</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3654</v>
      </c>
      <c r="BH10" s="660"/>
      <c r="BI10" s="660"/>
      <c r="BJ10" s="660"/>
      <c r="BK10" s="660"/>
      <c r="BL10" s="660"/>
      <c r="BM10" s="660"/>
      <c r="BN10" s="661"/>
      <c r="BO10" s="662">
        <v>1.3</v>
      </c>
      <c r="BP10" s="662"/>
      <c r="BQ10" s="662"/>
      <c r="BR10" s="662"/>
      <c r="BS10" s="668">
        <v>609</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t="s">
        <v>241</v>
      </c>
      <c r="CS10" s="660"/>
      <c r="CT10" s="660"/>
      <c r="CU10" s="660"/>
      <c r="CV10" s="660"/>
      <c r="CW10" s="660"/>
      <c r="CX10" s="660"/>
      <c r="CY10" s="661"/>
      <c r="CZ10" s="662" t="s">
        <v>232</v>
      </c>
      <c r="DA10" s="662"/>
      <c r="DB10" s="662"/>
      <c r="DC10" s="662"/>
      <c r="DD10" s="668" t="s">
        <v>241</v>
      </c>
      <c r="DE10" s="660"/>
      <c r="DF10" s="660"/>
      <c r="DG10" s="660"/>
      <c r="DH10" s="660"/>
      <c r="DI10" s="660"/>
      <c r="DJ10" s="660"/>
      <c r="DK10" s="660"/>
      <c r="DL10" s="660"/>
      <c r="DM10" s="660"/>
      <c r="DN10" s="660"/>
      <c r="DO10" s="660"/>
      <c r="DP10" s="661"/>
      <c r="DQ10" s="668" t="s">
        <v>241</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241</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1801</v>
      </c>
      <c r="BH11" s="660"/>
      <c r="BI11" s="660"/>
      <c r="BJ11" s="660"/>
      <c r="BK11" s="660"/>
      <c r="BL11" s="660"/>
      <c r="BM11" s="660"/>
      <c r="BN11" s="661"/>
      <c r="BO11" s="662">
        <v>0.6</v>
      </c>
      <c r="BP11" s="662"/>
      <c r="BQ11" s="662"/>
      <c r="BR11" s="662"/>
      <c r="BS11" s="668">
        <v>294</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166879</v>
      </c>
      <c r="CS11" s="660"/>
      <c r="CT11" s="660"/>
      <c r="CU11" s="660"/>
      <c r="CV11" s="660"/>
      <c r="CW11" s="660"/>
      <c r="CX11" s="660"/>
      <c r="CY11" s="661"/>
      <c r="CZ11" s="662">
        <v>7.1</v>
      </c>
      <c r="DA11" s="662"/>
      <c r="DB11" s="662"/>
      <c r="DC11" s="662"/>
      <c r="DD11" s="668">
        <v>27631</v>
      </c>
      <c r="DE11" s="660"/>
      <c r="DF11" s="660"/>
      <c r="DG11" s="660"/>
      <c r="DH11" s="660"/>
      <c r="DI11" s="660"/>
      <c r="DJ11" s="660"/>
      <c r="DK11" s="660"/>
      <c r="DL11" s="660"/>
      <c r="DM11" s="660"/>
      <c r="DN11" s="660"/>
      <c r="DO11" s="660"/>
      <c r="DP11" s="661"/>
      <c r="DQ11" s="668">
        <v>105441</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45646</v>
      </c>
      <c r="S12" s="660"/>
      <c r="T12" s="660"/>
      <c r="U12" s="660"/>
      <c r="V12" s="660"/>
      <c r="W12" s="660"/>
      <c r="X12" s="660"/>
      <c r="Y12" s="661"/>
      <c r="Z12" s="662">
        <v>1.9</v>
      </c>
      <c r="AA12" s="662"/>
      <c r="AB12" s="662"/>
      <c r="AC12" s="662"/>
      <c r="AD12" s="663">
        <v>45646</v>
      </c>
      <c r="AE12" s="663"/>
      <c r="AF12" s="663"/>
      <c r="AG12" s="663"/>
      <c r="AH12" s="663"/>
      <c r="AI12" s="663"/>
      <c r="AJ12" s="663"/>
      <c r="AK12" s="663"/>
      <c r="AL12" s="664">
        <v>3</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151181</v>
      </c>
      <c r="BH12" s="660"/>
      <c r="BI12" s="660"/>
      <c r="BJ12" s="660"/>
      <c r="BK12" s="660"/>
      <c r="BL12" s="660"/>
      <c r="BM12" s="660"/>
      <c r="BN12" s="661"/>
      <c r="BO12" s="662">
        <v>52.9</v>
      </c>
      <c r="BP12" s="662"/>
      <c r="BQ12" s="662"/>
      <c r="BR12" s="662"/>
      <c r="BS12" s="668" t="s">
        <v>232</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33365</v>
      </c>
      <c r="CS12" s="660"/>
      <c r="CT12" s="660"/>
      <c r="CU12" s="660"/>
      <c r="CV12" s="660"/>
      <c r="CW12" s="660"/>
      <c r="CX12" s="660"/>
      <c r="CY12" s="661"/>
      <c r="CZ12" s="662">
        <v>1.4</v>
      </c>
      <c r="DA12" s="662"/>
      <c r="DB12" s="662"/>
      <c r="DC12" s="662"/>
      <c r="DD12" s="668">
        <v>23375</v>
      </c>
      <c r="DE12" s="660"/>
      <c r="DF12" s="660"/>
      <c r="DG12" s="660"/>
      <c r="DH12" s="660"/>
      <c r="DI12" s="660"/>
      <c r="DJ12" s="660"/>
      <c r="DK12" s="660"/>
      <c r="DL12" s="660"/>
      <c r="DM12" s="660"/>
      <c r="DN12" s="660"/>
      <c r="DO12" s="660"/>
      <c r="DP12" s="661"/>
      <c r="DQ12" s="668">
        <v>17336</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241</v>
      </c>
      <c r="AA13" s="662"/>
      <c r="AB13" s="662"/>
      <c r="AC13" s="662"/>
      <c r="AD13" s="663" t="s">
        <v>241</v>
      </c>
      <c r="AE13" s="663"/>
      <c r="AF13" s="663"/>
      <c r="AG13" s="663"/>
      <c r="AH13" s="663"/>
      <c r="AI13" s="663"/>
      <c r="AJ13" s="663"/>
      <c r="AK13" s="663"/>
      <c r="AL13" s="664" t="s">
        <v>232</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145796</v>
      </c>
      <c r="BH13" s="660"/>
      <c r="BI13" s="660"/>
      <c r="BJ13" s="660"/>
      <c r="BK13" s="660"/>
      <c r="BL13" s="660"/>
      <c r="BM13" s="660"/>
      <c r="BN13" s="661"/>
      <c r="BO13" s="662">
        <v>51</v>
      </c>
      <c r="BP13" s="662"/>
      <c r="BQ13" s="662"/>
      <c r="BR13" s="662"/>
      <c r="BS13" s="668" t="s">
        <v>232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187240</v>
      </c>
      <c r="CS13" s="660"/>
      <c r="CT13" s="660"/>
      <c r="CU13" s="660"/>
      <c r="CV13" s="660"/>
      <c r="CW13" s="660"/>
      <c r="CX13" s="660"/>
      <c r="CY13" s="661"/>
      <c r="CZ13" s="662">
        <v>8</v>
      </c>
      <c r="DA13" s="662"/>
      <c r="DB13" s="662"/>
      <c r="DC13" s="662"/>
      <c r="DD13" s="668">
        <v>137171</v>
      </c>
      <c r="DE13" s="660"/>
      <c r="DF13" s="660"/>
      <c r="DG13" s="660"/>
      <c r="DH13" s="660"/>
      <c r="DI13" s="660"/>
      <c r="DJ13" s="660"/>
      <c r="DK13" s="660"/>
      <c r="DL13" s="660"/>
      <c r="DM13" s="660"/>
      <c r="DN13" s="660"/>
      <c r="DO13" s="660"/>
      <c r="DP13" s="661"/>
      <c r="DQ13" s="668">
        <v>104683</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241</v>
      </c>
      <c r="S14" s="660"/>
      <c r="T14" s="660"/>
      <c r="U14" s="660"/>
      <c r="V14" s="660"/>
      <c r="W14" s="660"/>
      <c r="X14" s="660"/>
      <c r="Y14" s="661"/>
      <c r="Z14" s="662" t="s">
        <v>241</v>
      </c>
      <c r="AA14" s="662"/>
      <c r="AB14" s="662"/>
      <c r="AC14" s="662"/>
      <c r="AD14" s="663" t="s">
        <v>241</v>
      </c>
      <c r="AE14" s="663"/>
      <c r="AF14" s="663"/>
      <c r="AG14" s="663"/>
      <c r="AH14" s="663"/>
      <c r="AI14" s="663"/>
      <c r="AJ14" s="663"/>
      <c r="AK14" s="663"/>
      <c r="AL14" s="664" t="s">
        <v>232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9597</v>
      </c>
      <c r="BH14" s="660"/>
      <c r="BI14" s="660"/>
      <c r="BJ14" s="660"/>
      <c r="BK14" s="660"/>
      <c r="BL14" s="660"/>
      <c r="BM14" s="660"/>
      <c r="BN14" s="661"/>
      <c r="BO14" s="662">
        <v>3.4</v>
      </c>
      <c r="BP14" s="662"/>
      <c r="BQ14" s="662"/>
      <c r="BR14" s="662"/>
      <c r="BS14" s="668" t="s">
        <v>232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96373</v>
      </c>
      <c r="CS14" s="660"/>
      <c r="CT14" s="660"/>
      <c r="CU14" s="660"/>
      <c r="CV14" s="660"/>
      <c r="CW14" s="660"/>
      <c r="CX14" s="660"/>
      <c r="CY14" s="661"/>
      <c r="CZ14" s="662">
        <v>4.0999999999999996</v>
      </c>
      <c r="DA14" s="662"/>
      <c r="DB14" s="662"/>
      <c r="DC14" s="662"/>
      <c r="DD14" s="668">
        <v>3407</v>
      </c>
      <c r="DE14" s="660"/>
      <c r="DF14" s="660"/>
      <c r="DG14" s="660"/>
      <c r="DH14" s="660"/>
      <c r="DI14" s="660"/>
      <c r="DJ14" s="660"/>
      <c r="DK14" s="660"/>
      <c r="DL14" s="660"/>
      <c r="DM14" s="660"/>
      <c r="DN14" s="660"/>
      <c r="DO14" s="660"/>
      <c r="DP14" s="661"/>
      <c r="DQ14" s="668">
        <v>87612</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8340</v>
      </c>
      <c r="S15" s="660"/>
      <c r="T15" s="660"/>
      <c r="U15" s="660"/>
      <c r="V15" s="660"/>
      <c r="W15" s="660"/>
      <c r="X15" s="660"/>
      <c r="Y15" s="661"/>
      <c r="Z15" s="662">
        <v>0.4</v>
      </c>
      <c r="AA15" s="662"/>
      <c r="AB15" s="662"/>
      <c r="AC15" s="662"/>
      <c r="AD15" s="663">
        <v>8340</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28349</v>
      </c>
      <c r="BH15" s="660"/>
      <c r="BI15" s="660"/>
      <c r="BJ15" s="660"/>
      <c r="BK15" s="660"/>
      <c r="BL15" s="660"/>
      <c r="BM15" s="660"/>
      <c r="BN15" s="661"/>
      <c r="BO15" s="662">
        <v>9.9</v>
      </c>
      <c r="BP15" s="662"/>
      <c r="BQ15" s="662"/>
      <c r="BR15" s="662"/>
      <c r="BS15" s="668" t="s">
        <v>241</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203396</v>
      </c>
      <c r="CS15" s="660"/>
      <c r="CT15" s="660"/>
      <c r="CU15" s="660"/>
      <c r="CV15" s="660"/>
      <c r="CW15" s="660"/>
      <c r="CX15" s="660"/>
      <c r="CY15" s="661"/>
      <c r="CZ15" s="662">
        <v>8.6999999999999993</v>
      </c>
      <c r="DA15" s="662"/>
      <c r="DB15" s="662"/>
      <c r="DC15" s="662"/>
      <c r="DD15" s="668">
        <v>48003</v>
      </c>
      <c r="DE15" s="660"/>
      <c r="DF15" s="660"/>
      <c r="DG15" s="660"/>
      <c r="DH15" s="660"/>
      <c r="DI15" s="660"/>
      <c r="DJ15" s="660"/>
      <c r="DK15" s="660"/>
      <c r="DL15" s="660"/>
      <c r="DM15" s="660"/>
      <c r="DN15" s="660"/>
      <c r="DO15" s="660"/>
      <c r="DP15" s="661"/>
      <c r="DQ15" s="668">
        <v>162357</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241</v>
      </c>
      <c r="S16" s="660"/>
      <c r="T16" s="660"/>
      <c r="U16" s="660"/>
      <c r="V16" s="660"/>
      <c r="W16" s="660"/>
      <c r="X16" s="660"/>
      <c r="Y16" s="661"/>
      <c r="Z16" s="662" t="s">
        <v>232</v>
      </c>
      <c r="AA16" s="662"/>
      <c r="AB16" s="662"/>
      <c r="AC16" s="662"/>
      <c r="AD16" s="663" t="s">
        <v>232</v>
      </c>
      <c r="AE16" s="663"/>
      <c r="AF16" s="663"/>
      <c r="AG16" s="663"/>
      <c r="AH16" s="663"/>
      <c r="AI16" s="663"/>
      <c r="AJ16" s="663"/>
      <c r="AK16" s="663"/>
      <c r="AL16" s="664" t="s">
        <v>241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241</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400</v>
      </c>
      <c r="CS16" s="660"/>
      <c r="CT16" s="660"/>
      <c r="CU16" s="660"/>
      <c r="CV16" s="660"/>
      <c r="CW16" s="660"/>
      <c r="CX16" s="660"/>
      <c r="CY16" s="661"/>
      <c r="CZ16" s="662">
        <v>0</v>
      </c>
      <c r="DA16" s="662"/>
      <c r="DB16" s="662"/>
      <c r="DC16" s="662"/>
      <c r="DD16" s="668" t="s">
        <v>232</v>
      </c>
      <c r="DE16" s="660"/>
      <c r="DF16" s="660"/>
      <c r="DG16" s="660"/>
      <c r="DH16" s="660"/>
      <c r="DI16" s="660"/>
      <c r="DJ16" s="660"/>
      <c r="DK16" s="660"/>
      <c r="DL16" s="660"/>
      <c r="DM16" s="660"/>
      <c r="DN16" s="660"/>
      <c r="DO16" s="660"/>
      <c r="DP16" s="661"/>
      <c r="DQ16" s="668">
        <v>380</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503</v>
      </c>
      <c r="S17" s="660"/>
      <c r="T17" s="660"/>
      <c r="U17" s="660"/>
      <c r="V17" s="660"/>
      <c r="W17" s="660"/>
      <c r="X17" s="660"/>
      <c r="Y17" s="661"/>
      <c r="Z17" s="662">
        <v>0</v>
      </c>
      <c r="AA17" s="662"/>
      <c r="AB17" s="662"/>
      <c r="AC17" s="662"/>
      <c r="AD17" s="663">
        <v>503</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160673</v>
      </c>
      <c r="CS17" s="660"/>
      <c r="CT17" s="660"/>
      <c r="CU17" s="660"/>
      <c r="CV17" s="660"/>
      <c r="CW17" s="660"/>
      <c r="CX17" s="660"/>
      <c r="CY17" s="661"/>
      <c r="CZ17" s="662">
        <v>6.8</v>
      </c>
      <c r="DA17" s="662"/>
      <c r="DB17" s="662"/>
      <c r="DC17" s="662"/>
      <c r="DD17" s="668" t="s">
        <v>232</v>
      </c>
      <c r="DE17" s="660"/>
      <c r="DF17" s="660"/>
      <c r="DG17" s="660"/>
      <c r="DH17" s="660"/>
      <c r="DI17" s="660"/>
      <c r="DJ17" s="660"/>
      <c r="DK17" s="660"/>
      <c r="DL17" s="660"/>
      <c r="DM17" s="660"/>
      <c r="DN17" s="660"/>
      <c r="DO17" s="660"/>
      <c r="DP17" s="661"/>
      <c r="DQ17" s="668">
        <v>160673</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1265793</v>
      </c>
      <c r="S18" s="660"/>
      <c r="T18" s="660"/>
      <c r="U18" s="660"/>
      <c r="V18" s="660"/>
      <c r="W18" s="660"/>
      <c r="X18" s="660"/>
      <c r="Y18" s="661"/>
      <c r="Z18" s="662">
        <v>53.3</v>
      </c>
      <c r="AA18" s="662"/>
      <c r="AB18" s="662"/>
      <c r="AC18" s="662"/>
      <c r="AD18" s="663">
        <v>1146564</v>
      </c>
      <c r="AE18" s="663"/>
      <c r="AF18" s="663"/>
      <c r="AG18" s="663"/>
      <c r="AH18" s="663"/>
      <c r="AI18" s="663"/>
      <c r="AJ18" s="663"/>
      <c r="AK18" s="663"/>
      <c r="AL18" s="664">
        <v>75.400000000000006</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241</v>
      </c>
      <c r="BP18" s="662"/>
      <c r="BQ18" s="662"/>
      <c r="BR18" s="662"/>
      <c r="BS18" s="668" t="s">
        <v>241</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241</v>
      </c>
      <c r="CS18" s="660"/>
      <c r="CT18" s="660"/>
      <c r="CU18" s="660"/>
      <c r="CV18" s="660"/>
      <c r="CW18" s="660"/>
      <c r="CX18" s="660"/>
      <c r="CY18" s="661"/>
      <c r="CZ18" s="662" t="s">
        <v>241</v>
      </c>
      <c r="DA18" s="662"/>
      <c r="DB18" s="662"/>
      <c r="DC18" s="662"/>
      <c r="DD18" s="668" t="s">
        <v>241</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1146564</v>
      </c>
      <c r="S19" s="660"/>
      <c r="T19" s="660"/>
      <c r="U19" s="660"/>
      <c r="V19" s="660"/>
      <c r="W19" s="660"/>
      <c r="X19" s="660"/>
      <c r="Y19" s="661"/>
      <c r="Z19" s="662">
        <v>48.3</v>
      </c>
      <c r="AA19" s="662"/>
      <c r="AB19" s="662"/>
      <c r="AC19" s="662"/>
      <c r="AD19" s="663">
        <v>1146564</v>
      </c>
      <c r="AE19" s="663"/>
      <c r="AF19" s="663"/>
      <c r="AG19" s="663"/>
      <c r="AH19" s="663"/>
      <c r="AI19" s="663"/>
      <c r="AJ19" s="663"/>
      <c r="AK19" s="663"/>
      <c r="AL19" s="664">
        <v>75.400000000000006</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232</v>
      </c>
      <c r="BH19" s="660"/>
      <c r="BI19" s="660"/>
      <c r="BJ19" s="660"/>
      <c r="BK19" s="660"/>
      <c r="BL19" s="660"/>
      <c r="BM19" s="660"/>
      <c r="BN19" s="661"/>
      <c r="BO19" s="662" t="s">
        <v>232</v>
      </c>
      <c r="BP19" s="662"/>
      <c r="BQ19" s="662"/>
      <c r="BR19" s="662"/>
      <c r="BS19" s="668" t="s">
        <v>232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241</v>
      </c>
      <c r="DA19" s="662"/>
      <c r="DB19" s="662"/>
      <c r="DC19" s="662"/>
      <c r="DD19" s="668" t="s">
        <v>241</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119229</v>
      </c>
      <c r="S20" s="660"/>
      <c r="T20" s="660"/>
      <c r="U20" s="660"/>
      <c r="V20" s="660"/>
      <c r="W20" s="660"/>
      <c r="X20" s="660"/>
      <c r="Y20" s="661"/>
      <c r="Z20" s="662">
        <v>5</v>
      </c>
      <c r="AA20" s="662"/>
      <c r="AB20" s="662"/>
      <c r="AC20" s="662"/>
      <c r="AD20" s="663" t="s">
        <v>232</v>
      </c>
      <c r="AE20" s="663"/>
      <c r="AF20" s="663"/>
      <c r="AG20" s="663"/>
      <c r="AH20" s="663"/>
      <c r="AI20" s="663"/>
      <c r="AJ20" s="663"/>
      <c r="AK20" s="663"/>
      <c r="AL20" s="664" t="s">
        <v>241</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241</v>
      </c>
      <c r="BH20" s="660"/>
      <c r="BI20" s="660"/>
      <c r="BJ20" s="660"/>
      <c r="BK20" s="660"/>
      <c r="BL20" s="660"/>
      <c r="BM20" s="660"/>
      <c r="BN20" s="661"/>
      <c r="BO20" s="662" t="s">
        <v>232</v>
      </c>
      <c r="BP20" s="662"/>
      <c r="BQ20" s="662"/>
      <c r="BR20" s="662"/>
      <c r="BS20" s="668" t="s">
        <v>241</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2346931</v>
      </c>
      <c r="CS20" s="660"/>
      <c r="CT20" s="660"/>
      <c r="CU20" s="660"/>
      <c r="CV20" s="660"/>
      <c r="CW20" s="660"/>
      <c r="CX20" s="660"/>
      <c r="CY20" s="661"/>
      <c r="CZ20" s="662">
        <v>100</v>
      </c>
      <c r="DA20" s="662"/>
      <c r="DB20" s="662"/>
      <c r="DC20" s="662"/>
      <c r="DD20" s="668">
        <v>448331</v>
      </c>
      <c r="DE20" s="660"/>
      <c r="DF20" s="660"/>
      <c r="DG20" s="660"/>
      <c r="DH20" s="660"/>
      <c r="DI20" s="660"/>
      <c r="DJ20" s="660"/>
      <c r="DK20" s="660"/>
      <c r="DL20" s="660"/>
      <c r="DM20" s="660"/>
      <c r="DN20" s="660"/>
      <c r="DO20" s="660"/>
      <c r="DP20" s="661"/>
      <c r="DQ20" s="668">
        <v>1709831</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241</v>
      </c>
      <c r="S21" s="660"/>
      <c r="T21" s="660"/>
      <c r="U21" s="660"/>
      <c r="V21" s="660"/>
      <c r="W21" s="660"/>
      <c r="X21" s="660"/>
      <c r="Y21" s="661"/>
      <c r="Z21" s="662" t="s">
        <v>241</v>
      </c>
      <c r="AA21" s="662"/>
      <c r="AB21" s="662"/>
      <c r="AC21" s="662"/>
      <c r="AD21" s="663" t="s">
        <v>232</v>
      </c>
      <c r="AE21" s="663"/>
      <c r="AF21" s="663"/>
      <c r="AG21" s="663"/>
      <c r="AH21" s="663"/>
      <c r="AI21" s="663"/>
      <c r="AJ21" s="663"/>
      <c r="AK21" s="663"/>
      <c r="AL21" s="664" t="s">
        <v>232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241</v>
      </c>
      <c r="BH21" s="660"/>
      <c r="BI21" s="660"/>
      <c r="BJ21" s="660"/>
      <c r="BK21" s="660"/>
      <c r="BL21" s="660"/>
      <c r="BM21" s="660"/>
      <c r="BN21" s="661"/>
      <c r="BO21" s="662" t="s">
        <v>241</v>
      </c>
      <c r="BP21" s="662"/>
      <c r="BQ21" s="662"/>
      <c r="BR21" s="662"/>
      <c r="BS21" s="668" t="s">
        <v>241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1638539</v>
      </c>
      <c r="S22" s="660"/>
      <c r="T22" s="660"/>
      <c r="U22" s="660"/>
      <c r="V22" s="660"/>
      <c r="W22" s="660"/>
      <c r="X22" s="660"/>
      <c r="Y22" s="661"/>
      <c r="Z22" s="662">
        <v>69</v>
      </c>
      <c r="AA22" s="662"/>
      <c r="AB22" s="662"/>
      <c r="AC22" s="662"/>
      <c r="AD22" s="663">
        <v>1519310</v>
      </c>
      <c r="AE22" s="663"/>
      <c r="AF22" s="663"/>
      <c r="AG22" s="663"/>
      <c r="AH22" s="663"/>
      <c r="AI22" s="663"/>
      <c r="AJ22" s="663"/>
      <c r="AK22" s="663"/>
      <c r="AL22" s="664">
        <v>99.9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241</v>
      </c>
      <c r="BP22" s="662"/>
      <c r="BQ22" s="662"/>
      <c r="BR22" s="662"/>
      <c r="BS22" s="668" t="s">
        <v>232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634</v>
      </c>
      <c r="S23" s="660"/>
      <c r="T23" s="660"/>
      <c r="U23" s="660"/>
      <c r="V23" s="660"/>
      <c r="W23" s="660"/>
      <c r="X23" s="660"/>
      <c r="Y23" s="661"/>
      <c r="Z23" s="662">
        <v>0</v>
      </c>
      <c r="AA23" s="662"/>
      <c r="AB23" s="662"/>
      <c r="AC23" s="662"/>
      <c r="AD23" s="663">
        <v>634</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241</v>
      </c>
      <c r="BP23" s="662"/>
      <c r="BQ23" s="662"/>
      <c r="BR23" s="662"/>
      <c r="BS23" s="668" t="s">
        <v>241</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420</v>
      </c>
      <c r="S24" s="660"/>
      <c r="T24" s="660"/>
      <c r="U24" s="660"/>
      <c r="V24" s="660"/>
      <c r="W24" s="660"/>
      <c r="X24" s="660"/>
      <c r="Y24" s="661"/>
      <c r="Z24" s="662">
        <v>0</v>
      </c>
      <c r="AA24" s="662"/>
      <c r="AB24" s="662"/>
      <c r="AC24" s="662"/>
      <c r="AD24" s="663" t="s">
        <v>241</v>
      </c>
      <c r="AE24" s="663"/>
      <c r="AF24" s="663"/>
      <c r="AG24" s="663"/>
      <c r="AH24" s="663"/>
      <c r="AI24" s="663"/>
      <c r="AJ24" s="663"/>
      <c r="AK24" s="663"/>
      <c r="AL24" s="664" t="s">
        <v>241</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241</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788972</v>
      </c>
      <c r="CS24" s="649"/>
      <c r="CT24" s="649"/>
      <c r="CU24" s="649"/>
      <c r="CV24" s="649"/>
      <c r="CW24" s="649"/>
      <c r="CX24" s="649"/>
      <c r="CY24" s="650"/>
      <c r="CZ24" s="653">
        <v>33.6</v>
      </c>
      <c r="DA24" s="654"/>
      <c r="DB24" s="654"/>
      <c r="DC24" s="673"/>
      <c r="DD24" s="692">
        <v>640116</v>
      </c>
      <c r="DE24" s="649"/>
      <c r="DF24" s="649"/>
      <c r="DG24" s="649"/>
      <c r="DH24" s="649"/>
      <c r="DI24" s="649"/>
      <c r="DJ24" s="649"/>
      <c r="DK24" s="650"/>
      <c r="DL24" s="692">
        <v>634693</v>
      </c>
      <c r="DM24" s="649"/>
      <c r="DN24" s="649"/>
      <c r="DO24" s="649"/>
      <c r="DP24" s="649"/>
      <c r="DQ24" s="649"/>
      <c r="DR24" s="649"/>
      <c r="DS24" s="649"/>
      <c r="DT24" s="649"/>
      <c r="DU24" s="649"/>
      <c r="DV24" s="650"/>
      <c r="DW24" s="653">
        <v>40.200000000000003</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18451</v>
      </c>
      <c r="S25" s="660"/>
      <c r="T25" s="660"/>
      <c r="U25" s="660"/>
      <c r="V25" s="660"/>
      <c r="W25" s="660"/>
      <c r="X25" s="660"/>
      <c r="Y25" s="661"/>
      <c r="Z25" s="662">
        <v>0.8</v>
      </c>
      <c r="AA25" s="662"/>
      <c r="AB25" s="662"/>
      <c r="AC25" s="662"/>
      <c r="AD25" s="663">
        <v>675</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420151</v>
      </c>
      <c r="CS25" s="695"/>
      <c r="CT25" s="695"/>
      <c r="CU25" s="695"/>
      <c r="CV25" s="695"/>
      <c r="CW25" s="695"/>
      <c r="CX25" s="695"/>
      <c r="CY25" s="696"/>
      <c r="CZ25" s="664">
        <v>17.899999999999999</v>
      </c>
      <c r="DA25" s="693"/>
      <c r="DB25" s="693"/>
      <c r="DC25" s="697"/>
      <c r="DD25" s="668">
        <v>409820</v>
      </c>
      <c r="DE25" s="695"/>
      <c r="DF25" s="695"/>
      <c r="DG25" s="695"/>
      <c r="DH25" s="695"/>
      <c r="DI25" s="695"/>
      <c r="DJ25" s="695"/>
      <c r="DK25" s="696"/>
      <c r="DL25" s="668">
        <v>404397</v>
      </c>
      <c r="DM25" s="695"/>
      <c r="DN25" s="695"/>
      <c r="DO25" s="695"/>
      <c r="DP25" s="695"/>
      <c r="DQ25" s="695"/>
      <c r="DR25" s="695"/>
      <c r="DS25" s="695"/>
      <c r="DT25" s="695"/>
      <c r="DU25" s="695"/>
      <c r="DV25" s="696"/>
      <c r="DW25" s="664">
        <v>25.6</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5875</v>
      </c>
      <c r="S26" s="660"/>
      <c r="T26" s="660"/>
      <c r="U26" s="660"/>
      <c r="V26" s="660"/>
      <c r="W26" s="660"/>
      <c r="X26" s="660"/>
      <c r="Y26" s="661"/>
      <c r="Z26" s="662">
        <v>0.2</v>
      </c>
      <c r="AA26" s="662"/>
      <c r="AB26" s="662"/>
      <c r="AC26" s="662"/>
      <c r="AD26" s="663" t="s">
        <v>241</v>
      </c>
      <c r="AE26" s="663"/>
      <c r="AF26" s="663"/>
      <c r="AG26" s="663"/>
      <c r="AH26" s="663"/>
      <c r="AI26" s="663"/>
      <c r="AJ26" s="663"/>
      <c r="AK26" s="663"/>
      <c r="AL26" s="664" t="s">
        <v>241</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241</v>
      </c>
      <c r="BH26" s="660"/>
      <c r="BI26" s="660"/>
      <c r="BJ26" s="660"/>
      <c r="BK26" s="660"/>
      <c r="BL26" s="660"/>
      <c r="BM26" s="660"/>
      <c r="BN26" s="661"/>
      <c r="BO26" s="662" t="s">
        <v>241</v>
      </c>
      <c r="BP26" s="662"/>
      <c r="BQ26" s="662"/>
      <c r="BR26" s="662"/>
      <c r="BS26" s="668" t="s">
        <v>241</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248661</v>
      </c>
      <c r="CS26" s="660"/>
      <c r="CT26" s="660"/>
      <c r="CU26" s="660"/>
      <c r="CV26" s="660"/>
      <c r="CW26" s="660"/>
      <c r="CX26" s="660"/>
      <c r="CY26" s="661"/>
      <c r="CZ26" s="664">
        <v>10.6</v>
      </c>
      <c r="DA26" s="693"/>
      <c r="DB26" s="693"/>
      <c r="DC26" s="697"/>
      <c r="DD26" s="668">
        <v>244839</v>
      </c>
      <c r="DE26" s="660"/>
      <c r="DF26" s="660"/>
      <c r="DG26" s="660"/>
      <c r="DH26" s="660"/>
      <c r="DI26" s="660"/>
      <c r="DJ26" s="660"/>
      <c r="DK26" s="661"/>
      <c r="DL26" s="668" t="s">
        <v>232</v>
      </c>
      <c r="DM26" s="660"/>
      <c r="DN26" s="660"/>
      <c r="DO26" s="660"/>
      <c r="DP26" s="660"/>
      <c r="DQ26" s="660"/>
      <c r="DR26" s="660"/>
      <c r="DS26" s="660"/>
      <c r="DT26" s="660"/>
      <c r="DU26" s="660"/>
      <c r="DV26" s="661"/>
      <c r="DW26" s="664" t="s">
        <v>241</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193418</v>
      </c>
      <c r="S27" s="660"/>
      <c r="T27" s="660"/>
      <c r="U27" s="660"/>
      <c r="V27" s="660"/>
      <c r="W27" s="660"/>
      <c r="X27" s="660"/>
      <c r="Y27" s="661"/>
      <c r="Z27" s="662">
        <v>8.1</v>
      </c>
      <c r="AA27" s="662"/>
      <c r="AB27" s="662"/>
      <c r="AC27" s="662"/>
      <c r="AD27" s="663" t="s">
        <v>241</v>
      </c>
      <c r="AE27" s="663"/>
      <c r="AF27" s="663"/>
      <c r="AG27" s="663"/>
      <c r="AH27" s="663"/>
      <c r="AI27" s="663"/>
      <c r="AJ27" s="663"/>
      <c r="AK27" s="663"/>
      <c r="AL27" s="664" t="s">
        <v>232</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286027</v>
      </c>
      <c r="BH27" s="660"/>
      <c r="BI27" s="660"/>
      <c r="BJ27" s="660"/>
      <c r="BK27" s="660"/>
      <c r="BL27" s="660"/>
      <c r="BM27" s="660"/>
      <c r="BN27" s="661"/>
      <c r="BO27" s="662">
        <v>100</v>
      </c>
      <c r="BP27" s="662"/>
      <c r="BQ27" s="662"/>
      <c r="BR27" s="662"/>
      <c r="BS27" s="668">
        <v>903</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208148</v>
      </c>
      <c r="CS27" s="695"/>
      <c r="CT27" s="695"/>
      <c r="CU27" s="695"/>
      <c r="CV27" s="695"/>
      <c r="CW27" s="695"/>
      <c r="CX27" s="695"/>
      <c r="CY27" s="696"/>
      <c r="CZ27" s="664">
        <v>8.9</v>
      </c>
      <c r="DA27" s="693"/>
      <c r="DB27" s="693"/>
      <c r="DC27" s="697"/>
      <c r="DD27" s="668">
        <v>69623</v>
      </c>
      <c r="DE27" s="695"/>
      <c r="DF27" s="695"/>
      <c r="DG27" s="695"/>
      <c r="DH27" s="695"/>
      <c r="DI27" s="695"/>
      <c r="DJ27" s="695"/>
      <c r="DK27" s="696"/>
      <c r="DL27" s="668">
        <v>69623</v>
      </c>
      <c r="DM27" s="695"/>
      <c r="DN27" s="695"/>
      <c r="DO27" s="695"/>
      <c r="DP27" s="695"/>
      <c r="DQ27" s="695"/>
      <c r="DR27" s="695"/>
      <c r="DS27" s="695"/>
      <c r="DT27" s="695"/>
      <c r="DU27" s="695"/>
      <c r="DV27" s="696"/>
      <c r="DW27" s="664">
        <v>4.4000000000000004</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241</v>
      </c>
      <c r="S28" s="660"/>
      <c r="T28" s="660"/>
      <c r="U28" s="660"/>
      <c r="V28" s="660"/>
      <c r="W28" s="660"/>
      <c r="X28" s="660"/>
      <c r="Y28" s="661"/>
      <c r="Z28" s="662" t="s">
        <v>241</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160673</v>
      </c>
      <c r="CS28" s="660"/>
      <c r="CT28" s="660"/>
      <c r="CU28" s="660"/>
      <c r="CV28" s="660"/>
      <c r="CW28" s="660"/>
      <c r="CX28" s="660"/>
      <c r="CY28" s="661"/>
      <c r="CZ28" s="664">
        <v>6.8</v>
      </c>
      <c r="DA28" s="693"/>
      <c r="DB28" s="693"/>
      <c r="DC28" s="697"/>
      <c r="DD28" s="668">
        <v>160673</v>
      </c>
      <c r="DE28" s="660"/>
      <c r="DF28" s="660"/>
      <c r="DG28" s="660"/>
      <c r="DH28" s="660"/>
      <c r="DI28" s="660"/>
      <c r="DJ28" s="660"/>
      <c r="DK28" s="661"/>
      <c r="DL28" s="668">
        <v>160673</v>
      </c>
      <c r="DM28" s="660"/>
      <c r="DN28" s="660"/>
      <c r="DO28" s="660"/>
      <c r="DP28" s="660"/>
      <c r="DQ28" s="660"/>
      <c r="DR28" s="660"/>
      <c r="DS28" s="660"/>
      <c r="DT28" s="660"/>
      <c r="DU28" s="660"/>
      <c r="DV28" s="661"/>
      <c r="DW28" s="664">
        <v>10.199999999999999</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137881</v>
      </c>
      <c r="S29" s="660"/>
      <c r="T29" s="660"/>
      <c r="U29" s="660"/>
      <c r="V29" s="660"/>
      <c r="W29" s="660"/>
      <c r="X29" s="660"/>
      <c r="Y29" s="661"/>
      <c r="Z29" s="662">
        <v>5.8</v>
      </c>
      <c r="AA29" s="662"/>
      <c r="AB29" s="662"/>
      <c r="AC29" s="662"/>
      <c r="AD29" s="663" t="s">
        <v>232</v>
      </c>
      <c r="AE29" s="663"/>
      <c r="AF29" s="663"/>
      <c r="AG29" s="663"/>
      <c r="AH29" s="663"/>
      <c r="AI29" s="663"/>
      <c r="AJ29" s="663"/>
      <c r="AK29" s="663"/>
      <c r="AL29" s="664" t="s">
        <v>241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160317</v>
      </c>
      <c r="CS29" s="695"/>
      <c r="CT29" s="695"/>
      <c r="CU29" s="695"/>
      <c r="CV29" s="695"/>
      <c r="CW29" s="695"/>
      <c r="CX29" s="695"/>
      <c r="CY29" s="696"/>
      <c r="CZ29" s="664">
        <v>6.8</v>
      </c>
      <c r="DA29" s="693"/>
      <c r="DB29" s="693"/>
      <c r="DC29" s="697"/>
      <c r="DD29" s="668">
        <v>160317</v>
      </c>
      <c r="DE29" s="695"/>
      <c r="DF29" s="695"/>
      <c r="DG29" s="695"/>
      <c r="DH29" s="695"/>
      <c r="DI29" s="695"/>
      <c r="DJ29" s="695"/>
      <c r="DK29" s="696"/>
      <c r="DL29" s="668">
        <v>160317</v>
      </c>
      <c r="DM29" s="695"/>
      <c r="DN29" s="695"/>
      <c r="DO29" s="695"/>
      <c r="DP29" s="695"/>
      <c r="DQ29" s="695"/>
      <c r="DR29" s="695"/>
      <c r="DS29" s="695"/>
      <c r="DT29" s="695"/>
      <c r="DU29" s="695"/>
      <c r="DV29" s="696"/>
      <c r="DW29" s="664">
        <v>10.199999999999999</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9816</v>
      </c>
      <c r="S30" s="660"/>
      <c r="T30" s="660"/>
      <c r="U30" s="660"/>
      <c r="V30" s="660"/>
      <c r="W30" s="660"/>
      <c r="X30" s="660"/>
      <c r="Y30" s="661"/>
      <c r="Z30" s="662">
        <v>0.4</v>
      </c>
      <c r="AA30" s="662"/>
      <c r="AB30" s="662"/>
      <c r="AC30" s="662"/>
      <c r="AD30" s="663" t="s">
        <v>232</v>
      </c>
      <c r="AE30" s="663"/>
      <c r="AF30" s="663"/>
      <c r="AG30" s="663"/>
      <c r="AH30" s="663"/>
      <c r="AI30" s="663"/>
      <c r="AJ30" s="663"/>
      <c r="AK30" s="663"/>
      <c r="AL30" s="664" t="s">
        <v>232</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97.9</v>
      </c>
      <c r="BH30" s="720"/>
      <c r="BI30" s="720"/>
      <c r="BJ30" s="720"/>
      <c r="BK30" s="720"/>
      <c r="BL30" s="720"/>
      <c r="BM30" s="654">
        <v>94.3</v>
      </c>
      <c r="BN30" s="720"/>
      <c r="BO30" s="720"/>
      <c r="BP30" s="720"/>
      <c r="BQ30" s="721"/>
      <c r="BR30" s="719">
        <v>98.1</v>
      </c>
      <c r="BS30" s="720"/>
      <c r="BT30" s="720"/>
      <c r="BU30" s="720"/>
      <c r="BV30" s="720"/>
      <c r="BW30" s="720"/>
      <c r="BX30" s="654">
        <v>92.8</v>
      </c>
      <c r="BY30" s="720"/>
      <c r="BZ30" s="720"/>
      <c r="CA30" s="720"/>
      <c r="CB30" s="721"/>
      <c r="CD30" s="724"/>
      <c r="CE30" s="725"/>
      <c r="CF30" s="674" t="s">
        <v>310</v>
      </c>
      <c r="CG30" s="675"/>
      <c r="CH30" s="675"/>
      <c r="CI30" s="675"/>
      <c r="CJ30" s="675"/>
      <c r="CK30" s="675"/>
      <c r="CL30" s="675"/>
      <c r="CM30" s="675"/>
      <c r="CN30" s="675"/>
      <c r="CO30" s="675"/>
      <c r="CP30" s="675"/>
      <c r="CQ30" s="676"/>
      <c r="CR30" s="659">
        <v>148936</v>
      </c>
      <c r="CS30" s="660"/>
      <c r="CT30" s="660"/>
      <c r="CU30" s="660"/>
      <c r="CV30" s="660"/>
      <c r="CW30" s="660"/>
      <c r="CX30" s="660"/>
      <c r="CY30" s="661"/>
      <c r="CZ30" s="664">
        <v>6.3</v>
      </c>
      <c r="DA30" s="693"/>
      <c r="DB30" s="693"/>
      <c r="DC30" s="697"/>
      <c r="DD30" s="668">
        <v>148936</v>
      </c>
      <c r="DE30" s="660"/>
      <c r="DF30" s="660"/>
      <c r="DG30" s="660"/>
      <c r="DH30" s="660"/>
      <c r="DI30" s="660"/>
      <c r="DJ30" s="660"/>
      <c r="DK30" s="661"/>
      <c r="DL30" s="668">
        <v>148936</v>
      </c>
      <c r="DM30" s="660"/>
      <c r="DN30" s="660"/>
      <c r="DO30" s="660"/>
      <c r="DP30" s="660"/>
      <c r="DQ30" s="660"/>
      <c r="DR30" s="660"/>
      <c r="DS30" s="660"/>
      <c r="DT30" s="660"/>
      <c r="DU30" s="660"/>
      <c r="DV30" s="661"/>
      <c r="DW30" s="664">
        <v>9.4</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2715</v>
      </c>
      <c r="S31" s="660"/>
      <c r="T31" s="660"/>
      <c r="U31" s="660"/>
      <c r="V31" s="660"/>
      <c r="W31" s="660"/>
      <c r="X31" s="660"/>
      <c r="Y31" s="661"/>
      <c r="Z31" s="662">
        <v>0.1</v>
      </c>
      <c r="AA31" s="662"/>
      <c r="AB31" s="662"/>
      <c r="AC31" s="662"/>
      <c r="AD31" s="663" t="s">
        <v>241</v>
      </c>
      <c r="AE31" s="663"/>
      <c r="AF31" s="663"/>
      <c r="AG31" s="663"/>
      <c r="AH31" s="663"/>
      <c r="AI31" s="663"/>
      <c r="AJ31" s="663"/>
      <c r="AK31" s="663"/>
      <c r="AL31" s="664" t="s">
        <v>232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95.9</v>
      </c>
      <c r="BH31" s="695"/>
      <c r="BI31" s="695"/>
      <c r="BJ31" s="695"/>
      <c r="BK31" s="695"/>
      <c r="BL31" s="695"/>
      <c r="BM31" s="665">
        <v>91.4</v>
      </c>
      <c r="BN31" s="717"/>
      <c r="BO31" s="717"/>
      <c r="BP31" s="717"/>
      <c r="BQ31" s="718"/>
      <c r="BR31" s="716">
        <v>97.2</v>
      </c>
      <c r="BS31" s="695"/>
      <c r="BT31" s="695"/>
      <c r="BU31" s="695"/>
      <c r="BV31" s="695"/>
      <c r="BW31" s="695"/>
      <c r="BX31" s="665">
        <v>91.3</v>
      </c>
      <c r="BY31" s="717"/>
      <c r="BZ31" s="717"/>
      <c r="CA31" s="717"/>
      <c r="CB31" s="718"/>
      <c r="CD31" s="724"/>
      <c r="CE31" s="725"/>
      <c r="CF31" s="674" t="s">
        <v>314</v>
      </c>
      <c r="CG31" s="675"/>
      <c r="CH31" s="675"/>
      <c r="CI31" s="675"/>
      <c r="CJ31" s="675"/>
      <c r="CK31" s="675"/>
      <c r="CL31" s="675"/>
      <c r="CM31" s="675"/>
      <c r="CN31" s="675"/>
      <c r="CO31" s="675"/>
      <c r="CP31" s="675"/>
      <c r="CQ31" s="676"/>
      <c r="CR31" s="659">
        <v>11381</v>
      </c>
      <c r="CS31" s="695"/>
      <c r="CT31" s="695"/>
      <c r="CU31" s="695"/>
      <c r="CV31" s="695"/>
      <c r="CW31" s="695"/>
      <c r="CX31" s="695"/>
      <c r="CY31" s="696"/>
      <c r="CZ31" s="664">
        <v>0.5</v>
      </c>
      <c r="DA31" s="693"/>
      <c r="DB31" s="693"/>
      <c r="DC31" s="697"/>
      <c r="DD31" s="668">
        <v>11381</v>
      </c>
      <c r="DE31" s="695"/>
      <c r="DF31" s="695"/>
      <c r="DG31" s="695"/>
      <c r="DH31" s="695"/>
      <c r="DI31" s="695"/>
      <c r="DJ31" s="695"/>
      <c r="DK31" s="696"/>
      <c r="DL31" s="668">
        <v>11381</v>
      </c>
      <c r="DM31" s="695"/>
      <c r="DN31" s="695"/>
      <c r="DO31" s="695"/>
      <c r="DP31" s="695"/>
      <c r="DQ31" s="695"/>
      <c r="DR31" s="695"/>
      <c r="DS31" s="695"/>
      <c r="DT31" s="695"/>
      <c r="DU31" s="695"/>
      <c r="DV31" s="696"/>
      <c r="DW31" s="664">
        <v>0.7</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106140</v>
      </c>
      <c r="S32" s="660"/>
      <c r="T32" s="660"/>
      <c r="U32" s="660"/>
      <c r="V32" s="660"/>
      <c r="W32" s="660"/>
      <c r="X32" s="660"/>
      <c r="Y32" s="661"/>
      <c r="Z32" s="662">
        <v>4.5</v>
      </c>
      <c r="AA32" s="662"/>
      <c r="AB32" s="662"/>
      <c r="AC32" s="662"/>
      <c r="AD32" s="663" t="s">
        <v>241</v>
      </c>
      <c r="AE32" s="663"/>
      <c r="AF32" s="663"/>
      <c r="AG32" s="663"/>
      <c r="AH32" s="663"/>
      <c r="AI32" s="663"/>
      <c r="AJ32" s="663"/>
      <c r="AK32" s="663"/>
      <c r="AL32" s="664" t="s">
        <v>241</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98.8</v>
      </c>
      <c r="BH32" s="729"/>
      <c r="BI32" s="729"/>
      <c r="BJ32" s="729"/>
      <c r="BK32" s="729"/>
      <c r="BL32" s="729"/>
      <c r="BM32" s="730">
        <v>95.2</v>
      </c>
      <c r="BN32" s="729"/>
      <c r="BO32" s="729"/>
      <c r="BP32" s="729"/>
      <c r="BQ32" s="731"/>
      <c r="BR32" s="728">
        <v>98.2</v>
      </c>
      <c r="BS32" s="729"/>
      <c r="BT32" s="729"/>
      <c r="BU32" s="729"/>
      <c r="BV32" s="729"/>
      <c r="BW32" s="729"/>
      <c r="BX32" s="730">
        <v>91.7</v>
      </c>
      <c r="BY32" s="729"/>
      <c r="BZ32" s="729"/>
      <c r="CA32" s="729"/>
      <c r="CB32" s="731"/>
      <c r="CD32" s="726"/>
      <c r="CE32" s="727"/>
      <c r="CF32" s="674" t="s">
        <v>317</v>
      </c>
      <c r="CG32" s="675"/>
      <c r="CH32" s="675"/>
      <c r="CI32" s="675"/>
      <c r="CJ32" s="675"/>
      <c r="CK32" s="675"/>
      <c r="CL32" s="675"/>
      <c r="CM32" s="675"/>
      <c r="CN32" s="675"/>
      <c r="CO32" s="675"/>
      <c r="CP32" s="675"/>
      <c r="CQ32" s="676"/>
      <c r="CR32" s="659">
        <v>356</v>
      </c>
      <c r="CS32" s="660"/>
      <c r="CT32" s="660"/>
      <c r="CU32" s="660"/>
      <c r="CV32" s="660"/>
      <c r="CW32" s="660"/>
      <c r="CX32" s="660"/>
      <c r="CY32" s="661"/>
      <c r="CZ32" s="664">
        <v>0</v>
      </c>
      <c r="DA32" s="693"/>
      <c r="DB32" s="693"/>
      <c r="DC32" s="697"/>
      <c r="DD32" s="668">
        <v>356</v>
      </c>
      <c r="DE32" s="660"/>
      <c r="DF32" s="660"/>
      <c r="DG32" s="660"/>
      <c r="DH32" s="660"/>
      <c r="DI32" s="660"/>
      <c r="DJ32" s="660"/>
      <c r="DK32" s="661"/>
      <c r="DL32" s="668">
        <v>356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10748</v>
      </c>
      <c r="S33" s="660"/>
      <c r="T33" s="660"/>
      <c r="U33" s="660"/>
      <c r="V33" s="660"/>
      <c r="W33" s="660"/>
      <c r="X33" s="660"/>
      <c r="Y33" s="661"/>
      <c r="Z33" s="662">
        <v>0.5</v>
      </c>
      <c r="AA33" s="662"/>
      <c r="AB33" s="662"/>
      <c r="AC33" s="662"/>
      <c r="AD33" s="663" t="s">
        <v>241</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1109228</v>
      </c>
      <c r="CS33" s="695"/>
      <c r="CT33" s="695"/>
      <c r="CU33" s="695"/>
      <c r="CV33" s="695"/>
      <c r="CW33" s="695"/>
      <c r="CX33" s="695"/>
      <c r="CY33" s="696"/>
      <c r="CZ33" s="664">
        <v>47.3</v>
      </c>
      <c r="DA33" s="693"/>
      <c r="DB33" s="693"/>
      <c r="DC33" s="697"/>
      <c r="DD33" s="668">
        <v>924419</v>
      </c>
      <c r="DE33" s="695"/>
      <c r="DF33" s="695"/>
      <c r="DG33" s="695"/>
      <c r="DH33" s="695"/>
      <c r="DI33" s="695"/>
      <c r="DJ33" s="695"/>
      <c r="DK33" s="696"/>
      <c r="DL33" s="668">
        <v>611373</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49528</v>
      </c>
      <c r="S34" s="660"/>
      <c r="T34" s="660"/>
      <c r="U34" s="660"/>
      <c r="V34" s="660"/>
      <c r="W34" s="660"/>
      <c r="X34" s="660"/>
      <c r="Y34" s="661"/>
      <c r="Z34" s="662">
        <v>2.1</v>
      </c>
      <c r="AA34" s="662"/>
      <c r="AB34" s="662"/>
      <c r="AC34" s="662"/>
      <c r="AD34" s="663">
        <v>78</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277709</v>
      </c>
      <c r="CS34" s="660"/>
      <c r="CT34" s="660"/>
      <c r="CU34" s="660"/>
      <c r="CV34" s="660"/>
      <c r="CW34" s="660"/>
      <c r="CX34" s="660"/>
      <c r="CY34" s="661"/>
      <c r="CZ34" s="664">
        <v>11.8</v>
      </c>
      <c r="DA34" s="693"/>
      <c r="DB34" s="693"/>
      <c r="DC34" s="697"/>
      <c r="DD34" s="668">
        <v>240459</v>
      </c>
      <c r="DE34" s="660"/>
      <c r="DF34" s="660"/>
      <c r="DG34" s="660"/>
      <c r="DH34" s="660"/>
      <c r="DI34" s="660"/>
      <c r="DJ34" s="660"/>
      <c r="DK34" s="661"/>
      <c r="DL34" s="668">
        <v>183204</v>
      </c>
      <c r="DM34" s="660"/>
      <c r="DN34" s="660"/>
      <c r="DO34" s="660"/>
      <c r="DP34" s="660"/>
      <c r="DQ34" s="660"/>
      <c r="DR34" s="660"/>
      <c r="DS34" s="660"/>
      <c r="DT34" s="660"/>
      <c r="DU34" s="660"/>
      <c r="DV34" s="661"/>
      <c r="DW34" s="664">
        <v>11.6</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201226</v>
      </c>
      <c r="S35" s="660"/>
      <c r="T35" s="660"/>
      <c r="U35" s="660"/>
      <c r="V35" s="660"/>
      <c r="W35" s="660"/>
      <c r="X35" s="660"/>
      <c r="Y35" s="661"/>
      <c r="Z35" s="662">
        <v>8.5</v>
      </c>
      <c r="AA35" s="662"/>
      <c r="AB35" s="662"/>
      <c r="AC35" s="662"/>
      <c r="AD35" s="663" t="s">
        <v>241</v>
      </c>
      <c r="AE35" s="663"/>
      <c r="AF35" s="663"/>
      <c r="AG35" s="663"/>
      <c r="AH35" s="663"/>
      <c r="AI35" s="663"/>
      <c r="AJ35" s="663"/>
      <c r="AK35" s="663"/>
      <c r="AL35" s="664" t="s">
        <v>241</v>
      </c>
      <c r="AM35" s="665"/>
      <c r="AN35" s="665"/>
      <c r="AO35" s="666"/>
      <c r="AP35" s="214"/>
      <c r="AQ35" s="732" t="s">
        <v>325</v>
      </c>
      <c r="AR35" s="733"/>
      <c r="AS35" s="733"/>
      <c r="AT35" s="733"/>
      <c r="AU35" s="733"/>
      <c r="AV35" s="733"/>
      <c r="AW35" s="733"/>
      <c r="AX35" s="733"/>
      <c r="AY35" s="734"/>
      <c r="AZ35" s="648">
        <v>262771</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1968</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39926</v>
      </c>
      <c r="CS35" s="695"/>
      <c r="CT35" s="695"/>
      <c r="CU35" s="695"/>
      <c r="CV35" s="695"/>
      <c r="CW35" s="695"/>
      <c r="CX35" s="695"/>
      <c r="CY35" s="696"/>
      <c r="CZ35" s="664">
        <v>1.7</v>
      </c>
      <c r="DA35" s="693"/>
      <c r="DB35" s="693"/>
      <c r="DC35" s="697"/>
      <c r="DD35" s="668">
        <v>39144</v>
      </c>
      <c r="DE35" s="695"/>
      <c r="DF35" s="695"/>
      <c r="DG35" s="695"/>
      <c r="DH35" s="695"/>
      <c r="DI35" s="695"/>
      <c r="DJ35" s="695"/>
      <c r="DK35" s="696"/>
      <c r="DL35" s="668">
        <v>39144</v>
      </c>
      <c r="DM35" s="695"/>
      <c r="DN35" s="695"/>
      <c r="DO35" s="695"/>
      <c r="DP35" s="695"/>
      <c r="DQ35" s="695"/>
      <c r="DR35" s="695"/>
      <c r="DS35" s="695"/>
      <c r="DT35" s="695"/>
      <c r="DU35" s="695"/>
      <c r="DV35" s="696"/>
      <c r="DW35" s="664">
        <v>2.5</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232</v>
      </c>
      <c r="AA36" s="662"/>
      <c r="AB36" s="662"/>
      <c r="AC36" s="662"/>
      <c r="AD36" s="663" t="s">
        <v>232</v>
      </c>
      <c r="AE36" s="663"/>
      <c r="AF36" s="663"/>
      <c r="AG36" s="663"/>
      <c r="AH36" s="663"/>
      <c r="AI36" s="663"/>
      <c r="AJ36" s="663"/>
      <c r="AK36" s="663"/>
      <c r="AL36" s="664" t="s">
        <v>241</v>
      </c>
      <c r="AM36" s="665"/>
      <c r="AN36" s="665"/>
      <c r="AO36" s="666"/>
      <c r="AQ36" s="736" t="s">
        <v>329</v>
      </c>
      <c r="AR36" s="737"/>
      <c r="AS36" s="737"/>
      <c r="AT36" s="737"/>
      <c r="AU36" s="737"/>
      <c r="AV36" s="737"/>
      <c r="AW36" s="737"/>
      <c r="AX36" s="737"/>
      <c r="AY36" s="738"/>
      <c r="AZ36" s="659">
        <v>53655</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-6754</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268848</v>
      </c>
      <c r="CS36" s="660"/>
      <c r="CT36" s="660"/>
      <c r="CU36" s="660"/>
      <c r="CV36" s="660"/>
      <c r="CW36" s="660"/>
      <c r="CX36" s="660"/>
      <c r="CY36" s="661"/>
      <c r="CZ36" s="664">
        <v>11.5</v>
      </c>
      <c r="DA36" s="693"/>
      <c r="DB36" s="693"/>
      <c r="DC36" s="697"/>
      <c r="DD36" s="668">
        <v>187385</v>
      </c>
      <c r="DE36" s="660"/>
      <c r="DF36" s="660"/>
      <c r="DG36" s="660"/>
      <c r="DH36" s="660"/>
      <c r="DI36" s="660"/>
      <c r="DJ36" s="660"/>
      <c r="DK36" s="661"/>
      <c r="DL36" s="668">
        <v>162639</v>
      </c>
      <c r="DM36" s="660"/>
      <c r="DN36" s="660"/>
      <c r="DO36" s="660"/>
      <c r="DP36" s="660"/>
      <c r="DQ36" s="660"/>
      <c r="DR36" s="660"/>
      <c r="DS36" s="660"/>
      <c r="DT36" s="660"/>
      <c r="DU36" s="660"/>
      <c r="DV36" s="661"/>
      <c r="DW36" s="664">
        <v>10.3</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58226</v>
      </c>
      <c r="S37" s="660"/>
      <c r="T37" s="660"/>
      <c r="U37" s="660"/>
      <c r="V37" s="660"/>
      <c r="W37" s="660"/>
      <c r="X37" s="660"/>
      <c r="Y37" s="661"/>
      <c r="Z37" s="662">
        <v>2.5</v>
      </c>
      <c r="AA37" s="662"/>
      <c r="AB37" s="662"/>
      <c r="AC37" s="662"/>
      <c r="AD37" s="663" t="s">
        <v>241</v>
      </c>
      <c r="AE37" s="663"/>
      <c r="AF37" s="663"/>
      <c r="AG37" s="663"/>
      <c r="AH37" s="663"/>
      <c r="AI37" s="663"/>
      <c r="AJ37" s="663"/>
      <c r="AK37" s="663"/>
      <c r="AL37" s="664" t="s">
        <v>241</v>
      </c>
      <c r="AM37" s="665"/>
      <c r="AN37" s="665"/>
      <c r="AO37" s="666"/>
      <c r="AQ37" s="736" t="s">
        <v>333</v>
      </c>
      <c r="AR37" s="737"/>
      <c r="AS37" s="737"/>
      <c r="AT37" s="737"/>
      <c r="AU37" s="737"/>
      <c r="AV37" s="737"/>
      <c r="AW37" s="737"/>
      <c r="AX37" s="737"/>
      <c r="AY37" s="738"/>
      <c r="AZ37" s="659" t="s">
        <v>241</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511</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111931</v>
      </c>
      <c r="CS37" s="695"/>
      <c r="CT37" s="695"/>
      <c r="CU37" s="695"/>
      <c r="CV37" s="695"/>
      <c r="CW37" s="695"/>
      <c r="CX37" s="695"/>
      <c r="CY37" s="696"/>
      <c r="CZ37" s="664">
        <v>4.8</v>
      </c>
      <c r="DA37" s="693"/>
      <c r="DB37" s="693"/>
      <c r="DC37" s="697"/>
      <c r="DD37" s="668">
        <v>103331</v>
      </c>
      <c r="DE37" s="695"/>
      <c r="DF37" s="695"/>
      <c r="DG37" s="695"/>
      <c r="DH37" s="695"/>
      <c r="DI37" s="695"/>
      <c r="DJ37" s="695"/>
      <c r="DK37" s="696"/>
      <c r="DL37" s="668">
        <v>98772</v>
      </c>
      <c r="DM37" s="695"/>
      <c r="DN37" s="695"/>
      <c r="DO37" s="695"/>
      <c r="DP37" s="695"/>
      <c r="DQ37" s="695"/>
      <c r="DR37" s="695"/>
      <c r="DS37" s="695"/>
      <c r="DT37" s="695"/>
      <c r="DU37" s="695"/>
      <c r="DV37" s="696"/>
      <c r="DW37" s="664">
        <v>6.3</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2375391</v>
      </c>
      <c r="S38" s="740"/>
      <c r="T38" s="740"/>
      <c r="U38" s="740"/>
      <c r="V38" s="740"/>
      <c r="W38" s="740"/>
      <c r="X38" s="740"/>
      <c r="Y38" s="741"/>
      <c r="Z38" s="742">
        <v>100</v>
      </c>
      <c r="AA38" s="742"/>
      <c r="AB38" s="742"/>
      <c r="AC38" s="742"/>
      <c r="AD38" s="743">
        <v>1520697</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232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936</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262771</v>
      </c>
      <c r="CS38" s="660"/>
      <c r="CT38" s="660"/>
      <c r="CU38" s="660"/>
      <c r="CV38" s="660"/>
      <c r="CW38" s="660"/>
      <c r="CX38" s="660"/>
      <c r="CY38" s="661"/>
      <c r="CZ38" s="664">
        <v>11.2</v>
      </c>
      <c r="DA38" s="693"/>
      <c r="DB38" s="693"/>
      <c r="DC38" s="697"/>
      <c r="DD38" s="668">
        <v>233473</v>
      </c>
      <c r="DE38" s="660"/>
      <c r="DF38" s="660"/>
      <c r="DG38" s="660"/>
      <c r="DH38" s="660"/>
      <c r="DI38" s="660"/>
      <c r="DJ38" s="660"/>
      <c r="DK38" s="661"/>
      <c r="DL38" s="668">
        <v>226386</v>
      </c>
      <c r="DM38" s="660"/>
      <c r="DN38" s="660"/>
      <c r="DO38" s="660"/>
      <c r="DP38" s="660"/>
      <c r="DQ38" s="660"/>
      <c r="DR38" s="660"/>
      <c r="DS38" s="660"/>
      <c r="DT38" s="660"/>
      <c r="DU38" s="660"/>
      <c r="DV38" s="661"/>
      <c r="DW38" s="664">
        <v>14.3</v>
      </c>
      <c r="DX38" s="693"/>
      <c r="DY38" s="693"/>
      <c r="DZ38" s="693"/>
      <c r="EA38" s="693"/>
      <c r="EB38" s="693"/>
      <c r="EC38" s="694"/>
    </row>
    <row r="39" spans="2:133" ht="11.25" customHeight="1">
      <c r="AQ39" s="736" t="s">
        <v>340</v>
      </c>
      <c r="AR39" s="737"/>
      <c r="AS39" s="737"/>
      <c r="AT39" s="737"/>
      <c r="AU39" s="737"/>
      <c r="AV39" s="737"/>
      <c r="AW39" s="737"/>
      <c r="AX39" s="737"/>
      <c r="AY39" s="738"/>
      <c r="AZ39" s="659" t="s">
        <v>241</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122</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245854</v>
      </c>
      <c r="CS39" s="695"/>
      <c r="CT39" s="695"/>
      <c r="CU39" s="695"/>
      <c r="CV39" s="695"/>
      <c r="CW39" s="695"/>
      <c r="CX39" s="695"/>
      <c r="CY39" s="696"/>
      <c r="CZ39" s="664">
        <v>10.5</v>
      </c>
      <c r="DA39" s="693"/>
      <c r="DB39" s="693"/>
      <c r="DC39" s="697"/>
      <c r="DD39" s="668">
        <v>223658</v>
      </c>
      <c r="DE39" s="695"/>
      <c r="DF39" s="695"/>
      <c r="DG39" s="695"/>
      <c r="DH39" s="695"/>
      <c r="DI39" s="695"/>
      <c r="DJ39" s="695"/>
      <c r="DK39" s="696"/>
      <c r="DL39" s="668" t="s">
        <v>241</v>
      </c>
      <c r="DM39" s="695"/>
      <c r="DN39" s="695"/>
      <c r="DO39" s="695"/>
      <c r="DP39" s="695"/>
      <c r="DQ39" s="695"/>
      <c r="DR39" s="695"/>
      <c r="DS39" s="695"/>
      <c r="DT39" s="695"/>
      <c r="DU39" s="695"/>
      <c r="DV39" s="696"/>
      <c r="DW39" s="664" t="s">
        <v>232</v>
      </c>
      <c r="DX39" s="693"/>
      <c r="DY39" s="693"/>
      <c r="DZ39" s="693"/>
      <c r="EA39" s="693"/>
      <c r="EB39" s="693"/>
      <c r="EC39" s="694"/>
    </row>
    <row r="40" spans="2:133" ht="11.25" customHeight="1">
      <c r="AQ40" s="736" t="s">
        <v>344</v>
      </c>
      <c r="AR40" s="737"/>
      <c r="AS40" s="737"/>
      <c r="AT40" s="737"/>
      <c r="AU40" s="737"/>
      <c r="AV40" s="737"/>
      <c r="AW40" s="737"/>
      <c r="AX40" s="737"/>
      <c r="AY40" s="738"/>
      <c r="AZ40" s="659">
        <v>64411</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107</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14120</v>
      </c>
      <c r="CS40" s="660"/>
      <c r="CT40" s="660"/>
      <c r="CU40" s="660"/>
      <c r="CV40" s="660"/>
      <c r="CW40" s="660"/>
      <c r="CX40" s="660"/>
      <c r="CY40" s="661"/>
      <c r="CZ40" s="664">
        <v>0.6</v>
      </c>
      <c r="DA40" s="693"/>
      <c r="DB40" s="693"/>
      <c r="DC40" s="697"/>
      <c r="DD40" s="668">
        <v>300</v>
      </c>
      <c r="DE40" s="660"/>
      <c r="DF40" s="660"/>
      <c r="DG40" s="660"/>
      <c r="DH40" s="660"/>
      <c r="DI40" s="660"/>
      <c r="DJ40" s="660"/>
      <c r="DK40" s="661"/>
      <c r="DL40" s="668" t="s">
        <v>241</v>
      </c>
      <c r="DM40" s="660"/>
      <c r="DN40" s="660"/>
      <c r="DO40" s="660"/>
      <c r="DP40" s="660"/>
      <c r="DQ40" s="660"/>
      <c r="DR40" s="660"/>
      <c r="DS40" s="660"/>
      <c r="DT40" s="660"/>
      <c r="DU40" s="660"/>
      <c r="DV40" s="661"/>
      <c r="DW40" s="664" t="s">
        <v>232</v>
      </c>
      <c r="DX40" s="693"/>
      <c r="DY40" s="693"/>
      <c r="DZ40" s="693"/>
      <c r="EA40" s="693"/>
      <c r="EB40" s="693"/>
      <c r="EC40" s="694"/>
    </row>
    <row r="41" spans="2:133" ht="11.25" customHeight="1">
      <c r="AQ41" s="746" t="s">
        <v>347</v>
      </c>
      <c r="AR41" s="747"/>
      <c r="AS41" s="747"/>
      <c r="AT41" s="747"/>
      <c r="AU41" s="747"/>
      <c r="AV41" s="747"/>
      <c r="AW41" s="747"/>
      <c r="AX41" s="747"/>
      <c r="AY41" s="748"/>
      <c r="AZ41" s="739">
        <v>144705</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300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232</v>
      </c>
      <c r="DA41" s="693"/>
      <c r="DB41" s="693"/>
      <c r="DC41" s="697"/>
      <c r="DD41" s="668" t="s">
        <v>241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448731</v>
      </c>
      <c r="CS42" s="660"/>
      <c r="CT42" s="660"/>
      <c r="CU42" s="660"/>
      <c r="CV42" s="660"/>
      <c r="CW42" s="660"/>
      <c r="CX42" s="660"/>
      <c r="CY42" s="661"/>
      <c r="CZ42" s="664">
        <v>19.100000000000001</v>
      </c>
      <c r="DA42" s="665"/>
      <c r="DB42" s="665"/>
      <c r="DC42" s="760"/>
      <c r="DD42" s="668">
        <v>145296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14658</v>
      </c>
      <c r="CS43" s="695"/>
      <c r="CT43" s="695"/>
      <c r="CU43" s="695"/>
      <c r="CV43" s="695"/>
      <c r="CW43" s="695"/>
      <c r="CX43" s="695"/>
      <c r="CY43" s="696"/>
      <c r="CZ43" s="664">
        <v>0.6</v>
      </c>
      <c r="DA43" s="693"/>
      <c r="DB43" s="693"/>
      <c r="DC43" s="697"/>
      <c r="DD43" s="668">
        <v>3692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448331</v>
      </c>
      <c r="CS44" s="660"/>
      <c r="CT44" s="660"/>
      <c r="CU44" s="660"/>
      <c r="CV44" s="660"/>
      <c r="CW44" s="660"/>
      <c r="CX44" s="660"/>
      <c r="CY44" s="661"/>
      <c r="CZ44" s="664">
        <v>19.100000000000001</v>
      </c>
      <c r="DA44" s="665"/>
      <c r="DB44" s="665"/>
      <c r="DC44" s="760"/>
      <c r="DD44" s="668">
        <v>144916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115110</v>
      </c>
      <c r="CS45" s="695"/>
      <c r="CT45" s="695"/>
      <c r="CU45" s="695"/>
      <c r="CV45" s="695"/>
      <c r="CW45" s="695"/>
      <c r="CX45" s="695"/>
      <c r="CY45" s="696"/>
      <c r="CZ45" s="664">
        <v>4.9000000000000004</v>
      </c>
      <c r="DA45" s="693"/>
      <c r="DB45" s="693"/>
      <c r="DC45" s="697"/>
      <c r="DD45" s="668">
        <v>27344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319127</v>
      </c>
      <c r="CS46" s="660"/>
      <c r="CT46" s="660"/>
      <c r="CU46" s="660"/>
      <c r="CV46" s="660"/>
      <c r="CW46" s="660"/>
      <c r="CX46" s="660"/>
      <c r="CY46" s="661"/>
      <c r="CZ46" s="664">
        <v>13.6</v>
      </c>
      <c r="DA46" s="665"/>
      <c r="DB46" s="665"/>
      <c r="DC46" s="760"/>
      <c r="DD46" s="668">
        <v>103478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400</v>
      </c>
      <c r="CS47" s="695"/>
      <c r="CT47" s="695"/>
      <c r="CU47" s="695"/>
      <c r="CV47" s="695"/>
      <c r="CW47" s="695"/>
      <c r="CX47" s="695"/>
      <c r="CY47" s="696"/>
      <c r="CZ47" s="664">
        <v>0</v>
      </c>
      <c r="DA47" s="693"/>
      <c r="DB47" s="693"/>
      <c r="DC47" s="697"/>
      <c r="DD47" s="668">
        <v>380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241</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2346931</v>
      </c>
      <c r="CS49" s="729"/>
      <c r="CT49" s="729"/>
      <c r="CU49" s="729"/>
      <c r="CV49" s="729"/>
      <c r="CW49" s="729"/>
      <c r="CX49" s="729"/>
      <c r="CY49" s="761"/>
      <c r="CZ49" s="744">
        <v>100</v>
      </c>
      <c r="DA49" s="762"/>
      <c r="DB49" s="762"/>
      <c r="DC49" s="763"/>
      <c r="DD49" s="764">
        <v>1709831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zmYiXv9/v3O7H28HNCdKD7AznOcc0idAbKeOPSGmPtSA4qdI28O7EORoMttvNJWKiy18uXZxEaGJCPCyFAIsA==" saltValue="aOgnn+Kh5xt1DVwqargf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2370</v>
      </c>
      <c r="R7" s="795"/>
      <c r="S7" s="795"/>
      <c r="T7" s="795"/>
      <c r="U7" s="795"/>
      <c r="V7" s="795">
        <v>2342</v>
      </c>
      <c r="W7" s="795"/>
      <c r="X7" s="795"/>
      <c r="Y7" s="795"/>
      <c r="Z7" s="795"/>
      <c r="AA7" s="795">
        <v>28</v>
      </c>
      <c r="AB7" s="795"/>
      <c r="AC7" s="795"/>
      <c r="AD7" s="795"/>
      <c r="AE7" s="796"/>
      <c r="AF7" s="797">
        <v>28</v>
      </c>
      <c r="AG7" s="798"/>
      <c r="AH7" s="798"/>
      <c r="AI7" s="798"/>
      <c r="AJ7" s="799"/>
      <c r="AK7" s="834">
        <v>100</v>
      </c>
      <c r="AL7" s="835"/>
      <c r="AM7" s="835"/>
      <c r="AN7" s="835"/>
      <c r="AO7" s="835"/>
      <c r="AP7" s="835">
        <v>1837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4</v>
      </c>
      <c r="CI7" s="832"/>
      <c r="CJ7" s="832"/>
      <c r="CK7" s="832"/>
      <c r="CL7" s="833"/>
      <c r="CM7" s="831">
        <v>-3</v>
      </c>
      <c r="CN7" s="832"/>
      <c r="CO7" s="832"/>
      <c r="CP7" s="832"/>
      <c r="CQ7" s="833"/>
      <c r="CR7" s="831">
        <v>8</v>
      </c>
      <c r="CS7" s="832"/>
      <c r="CT7" s="832"/>
      <c r="CU7" s="832"/>
      <c r="CV7" s="833"/>
      <c r="CW7" s="831">
        <v>14</v>
      </c>
      <c r="CX7" s="832"/>
      <c r="CY7" s="832"/>
      <c r="CZ7" s="832"/>
      <c r="DA7" s="833"/>
      <c r="DB7" s="831" t="s">
        <v>500</v>
      </c>
      <c r="DC7" s="832"/>
      <c r="DD7" s="832"/>
      <c r="DE7" s="832"/>
      <c r="DF7" s="833"/>
      <c r="DG7" s="831" t="s">
        <v>500</v>
      </c>
      <c r="DH7" s="832"/>
      <c r="DI7" s="832"/>
      <c r="DJ7" s="832"/>
      <c r="DK7" s="833"/>
      <c r="DL7" s="831" t="s">
        <v>500</v>
      </c>
      <c r="DM7" s="832"/>
      <c r="DN7" s="832"/>
      <c r="DO7" s="832"/>
      <c r="DP7" s="833"/>
      <c r="DQ7" s="831" t="s">
        <v>500</v>
      </c>
      <c r="DR7" s="832"/>
      <c r="DS7" s="832"/>
      <c r="DT7" s="832"/>
      <c r="DU7" s="833"/>
      <c r="DV7" s="812"/>
      <c r="DW7" s="813"/>
      <c r="DX7" s="813"/>
      <c r="DY7" s="813"/>
      <c r="DZ7" s="814"/>
      <c r="EA7" s="234"/>
    </row>
    <row r="8" spans="1:131" s="235" customFormat="1" ht="26.25" customHeight="1">
      <c r="A8" s="241">
        <v>2</v>
      </c>
      <c r="B8" s="815" t="s">
        <v>384</v>
      </c>
      <c r="C8" s="816"/>
      <c r="D8" s="816"/>
      <c r="E8" s="816"/>
      <c r="F8" s="816"/>
      <c r="G8" s="816"/>
      <c r="H8" s="816"/>
      <c r="I8" s="816"/>
      <c r="J8" s="816"/>
      <c r="K8" s="816"/>
      <c r="L8" s="816"/>
      <c r="M8" s="816"/>
      <c r="N8" s="816"/>
      <c r="O8" s="816"/>
      <c r="P8" s="817"/>
      <c r="Q8" s="818">
        <v>21</v>
      </c>
      <c r="R8" s="819"/>
      <c r="S8" s="819"/>
      <c r="T8" s="819"/>
      <c r="U8" s="819"/>
      <c r="V8" s="819">
        <v>21</v>
      </c>
      <c r="W8" s="819"/>
      <c r="X8" s="819"/>
      <c r="Y8" s="819"/>
      <c r="Z8" s="819"/>
      <c r="AA8" s="819">
        <v>0</v>
      </c>
      <c r="AB8" s="819"/>
      <c r="AC8" s="819"/>
      <c r="AD8" s="819"/>
      <c r="AE8" s="820"/>
      <c r="AF8" s="821">
        <v>0</v>
      </c>
      <c r="AG8" s="822"/>
      <c r="AH8" s="822"/>
      <c r="AI8" s="822"/>
      <c r="AJ8" s="823"/>
      <c r="AK8" s="824" t="s">
        <v>500</v>
      </c>
      <c r="AL8" s="825"/>
      <c r="AM8" s="825"/>
      <c r="AN8" s="825"/>
      <c r="AO8" s="825"/>
      <c r="AP8" s="825" t="s">
        <v>500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v>14</v>
      </c>
      <c r="CI8" s="842"/>
      <c r="CJ8" s="842"/>
      <c r="CK8" s="842"/>
      <c r="CL8" s="843"/>
      <c r="CM8" s="841">
        <v>206</v>
      </c>
      <c r="CN8" s="842"/>
      <c r="CO8" s="842"/>
      <c r="CP8" s="842"/>
      <c r="CQ8" s="843"/>
      <c r="CR8" s="841">
        <v>90</v>
      </c>
      <c r="CS8" s="842"/>
      <c r="CT8" s="842"/>
      <c r="CU8" s="842"/>
      <c r="CV8" s="843"/>
      <c r="CW8" s="841" t="s">
        <v>500</v>
      </c>
      <c r="CX8" s="842"/>
      <c r="CY8" s="842"/>
      <c r="CZ8" s="842"/>
      <c r="DA8" s="843"/>
      <c r="DB8" s="841" t="s">
        <v>500</v>
      </c>
      <c r="DC8" s="842"/>
      <c r="DD8" s="842"/>
      <c r="DE8" s="842"/>
      <c r="DF8" s="843"/>
      <c r="DG8" s="841" t="s">
        <v>500</v>
      </c>
      <c r="DH8" s="842"/>
      <c r="DI8" s="842"/>
      <c r="DJ8" s="842"/>
      <c r="DK8" s="843"/>
      <c r="DL8" s="841" t="s">
        <v>500</v>
      </c>
      <c r="DM8" s="842"/>
      <c r="DN8" s="842"/>
      <c r="DO8" s="842"/>
      <c r="DP8" s="843"/>
      <c r="DQ8" s="841" t="s">
        <v>500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2375</v>
      </c>
      <c r="R23" s="854"/>
      <c r="S23" s="854"/>
      <c r="T23" s="854"/>
      <c r="U23" s="854"/>
      <c r="V23" s="854">
        <v>2347</v>
      </c>
      <c r="W23" s="854"/>
      <c r="X23" s="854"/>
      <c r="Y23" s="854"/>
      <c r="Z23" s="854"/>
      <c r="AA23" s="854">
        <v>28</v>
      </c>
      <c r="AB23" s="854"/>
      <c r="AC23" s="854"/>
      <c r="AD23" s="854"/>
      <c r="AE23" s="855"/>
      <c r="AF23" s="856">
        <v>28</v>
      </c>
      <c r="AG23" s="854"/>
      <c r="AH23" s="854"/>
      <c r="AI23" s="854"/>
      <c r="AJ23" s="857"/>
      <c r="AK23" s="858"/>
      <c r="AL23" s="859"/>
      <c r="AM23" s="859"/>
      <c r="AN23" s="859"/>
      <c r="AO23" s="859"/>
      <c r="AP23" s="854">
        <v>1837</v>
      </c>
      <c r="AQ23" s="854"/>
      <c r="AR23" s="854"/>
      <c r="AS23" s="854"/>
      <c r="AT23" s="854"/>
      <c r="AU23" s="860"/>
      <c r="AV23" s="860"/>
      <c r="AW23" s="860"/>
      <c r="AX23" s="860"/>
      <c r="AY23" s="861"/>
      <c r="AZ23" s="869" t="s">
        <v>241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535</v>
      </c>
      <c r="R28" s="883"/>
      <c r="S28" s="883"/>
      <c r="T28" s="883"/>
      <c r="U28" s="883"/>
      <c r="V28" s="883">
        <v>533</v>
      </c>
      <c r="W28" s="883"/>
      <c r="X28" s="883"/>
      <c r="Y28" s="883"/>
      <c r="Z28" s="883"/>
      <c r="AA28" s="883">
        <v>2</v>
      </c>
      <c r="AB28" s="883"/>
      <c r="AC28" s="883"/>
      <c r="AD28" s="883"/>
      <c r="AE28" s="884"/>
      <c r="AF28" s="885">
        <v>2</v>
      </c>
      <c r="AG28" s="883"/>
      <c r="AH28" s="883"/>
      <c r="AI28" s="883"/>
      <c r="AJ28" s="886"/>
      <c r="AK28" s="887">
        <v>64</v>
      </c>
      <c r="AL28" s="878"/>
      <c r="AM28" s="878"/>
      <c r="AN28" s="878"/>
      <c r="AO28" s="878"/>
      <c r="AP28" s="878" t="s">
        <v>500</v>
      </c>
      <c r="AQ28" s="878"/>
      <c r="AR28" s="878"/>
      <c r="AS28" s="878"/>
      <c r="AT28" s="878"/>
      <c r="AU28" s="878" t="s">
        <v>500</v>
      </c>
      <c r="AV28" s="878"/>
      <c r="AW28" s="878"/>
      <c r="AX28" s="878"/>
      <c r="AY28" s="878"/>
      <c r="AZ28" s="879" t="s">
        <v>500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474</v>
      </c>
      <c r="R29" s="819"/>
      <c r="S29" s="819"/>
      <c r="T29" s="819"/>
      <c r="U29" s="819"/>
      <c r="V29" s="819">
        <v>474</v>
      </c>
      <c r="W29" s="819"/>
      <c r="X29" s="819"/>
      <c r="Y29" s="819"/>
      <c r="Z29" s="819"/>
      <c r="AA29" s="819">
        <v>0</v>
      </c>
      <c r="AB29" s="819"/>
      <c r="AC29" s="819"/>
      <c r="AD29" s="819"/>
      <c r="AE29" s="820"/>
      <c r="AF29" s="821">
        <v>0</v>
      </c>
      <c r="AG29" s="822"/>
      <c r="AH29" s="822"/>
      <c r="AI29" s="822"/>
      <c r="AJ29" s="823"/>
      <c r="AK29" s="890">
        <v>85</v>
      </c>
      <c r="AL29" s="891"/>
      <c r="AM29" s="891"/>
      <c r="AN29" s="891"/>
      <c r="AO29" s="891"/>
      <c r="AP29" s="891" t="s">
        <v>500</v>
      </c>
      <c r="AQ29" s="891"/>
      <c r="AR29" s="891"/>
      <c r="AS29" s="891"/>
      <c r="AT29" s="891"/>
      <c r="AU29" s="891" t="s">
        <v>500</v>
      </c>
      <c r="AV29" s="891"/>
      <c r="AW29" s="891"/>
      <c r="AX29" s="891"/>
      <c r="AY29" s="891"/>
      <c r="AZ29" s="892" t="s">
        <v>500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77</v>
      </c>
      <c r="R30" s="819"/>
      <c r="S30" s="819"/>
      <c r="T30" s="819"/>
      <c r="U30" s="819"/>
      <c r="V30" s="819">
        <v>77</v>
      </c>
      <c r="W30" s="819"/>
      <c r="X30" s="819"/>
      <c r="Y30" s="819"/>
      <c r="Z30" s="819"/>
      <c r="AA30" s="819">
        <v>0</v>
      </c>
      <c r="AB30" s="819"/>
      <c r="AC30" s="819"/>
      <c r="AD30" s="819"/>
      <c r="AE30" s="820"/>
      <c r="AF30" s="821">
        <v>0</v>
      </c>
      <c r="AG30" s="822"/>
      <c r="AH30" s="822"/>
      <c r="AI30" s="822"/>
      <c r="AJ30" s="823"/>
      <c r="AK30" s="890">
        <v>59</v>
      </c>
      <c r="AL30" s="891"/>
      <c r="AM30" s="891"/>
      <c r="AN30" s="891"/>
      <c r="AO30" s="891"/>
      <c r="AP30" s="891" t="s">
        <v>500</v>
      </c>
      <c r="AQ30" s="891"/>
      <c r="AR30" s="891"/>
      <c r="AS30" s="891"/>
      <c r="AT30" s="891"/>
      <c r="AU30" s="891" t="s">
        <v>500</v>
      </c>
      <c r="AV30" s="891"/>
      <c r="AW30" s="891"/>
      <c r="AX30" s="891"/>
      <c r="AY30" s="891"/>
      <c r="AZ30" s="892" t="s">
        <v>500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103</v>
      </c>
      <c r="R31" s="819"/>
      <c r="S31" s="819"/>
      <c r="T31" s="819"/>
      <c r="U31" s="819"/>
      <c r="V31" s="819">
        <v>103</v>
      </c>
      <c r="W31" s="819"/>
      <c r="X31" s="819"/>
      <c r="Y31" s="819"/>
      <c r="Z31" s="819"/>
      <c r="AA31" s="819">
        <v>0</v>
      </c>
      <c r="AB31" s="819"/>
      <c r="AC31" s="819"/>
      <c r="AD31" s="819"/>
      <c r="AE31" s="820"/>
      <c r="AF31" s="821">
        <v>0</v>
      </c>
      <c r="AG31" s="822"/>
      <c r="AH31" s="822"/>
      <c r="AI31" s="822"/>
      <c r="AJ31" s="823"/>
      <c r="AK31" s="890">
        <v>54</v>
      </c>
      <c r="AL31" s="891"/>
      <c r="AM31" s="891"/>
      <c r="AN31" s="891"/>
      <c r="AO31" s="891"/>
      <c r="AP31" s="891">
        <v>579</v>
      </c>
      <c r="AQ31" s="891"/>
      <c r="AR31" s="891"/>
      <c r="AS31" s="891"/>
      <c r="AT31" s="891"/>
      <c r="AU31" s="891">
        <v>476</v>
      </c>
      <c r="AV31" s="891"/>
      <c r="AW31" s="891"/>
      <c r="AX31" s="891"/>
      <c r="AY31" s="891"/>
      <c r="AZ31" s="892" t="s">
        <v>500</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0</v>
      </c>
      <c r="R32" s="819"/>
      <c r="S32" s="819"/>
      <c r="T32" s="819"/>
      <c r="U32" s="819"/>
      <c r="V32" s="819">
        <v>0</v>
      </c>
      <c r="W32" s="819"/>
      <c r="X32" s="819"/>
      <c r="Y32" s="819"/>
      <c r="Z32" s="819"/>
      <c r="AA32" s="819">
        <v>0</v>
      </c>
      <c r="AB32" s="819"/>
      <c r="AC32" s="819"/>
      <c r="AD32" s="819"/>
      <c r="AE32" s="820"/>
      <c r="AF32" s="821">
        <v>6</v>
      </c>
      <c r="AG32" s="822"/>
      <c r="AH32" s="822"/>
      <c r="AI32" s="822"/>
      <c r="AJ32" s="823"/>
      <c r="AK32" s="890" t="s">
        <v>500</v>
      </c>
      <c r="AL32" s="891"/>
      <c r="AM32" s="891"/>
      <c r="AN32" s="891"/>
      <c r="AO32" s="891"/>
      <c r="AP32" s="891" t="s">
        <v>500</v>
      </c>
      <c r="AQ32" s="891"/>
      <c r="AR32" s="891"/>
      <c r="AS32" s="891"/>
      <c r="AT32" s="891"/>
      <c r="AU32" s="891" t="s">
        <v>500</v>
      </c>
      <c r="AV32" s="891"/>
      <c r="AW32" s="891"/>
      <c r="AX32" s="891"/>
      <c r="AY32" s="891"/>
      <c r="AZ32" s="892" t="s">
        <v>500</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v>
      </c>
      <c r="AG63" s="902"/>
      <c r="AH63" s="902"/>
      <c r="AI63" s="902"/>
      <c r="AJ63" s="903"/>
      <c r="AK63" s="904"/>
      <c r="AL63" s="899"/>
      <c r="AM63" s="899"/>
      <c r="AN63" s="899"/>
      <c r="AO63" s="899"/>
      <c r="AP63" s="902">
        <v>579</v>
      </c>
      <c r="AQ63" s="902"/>
      <c r="AR63" s="902"/>
      <c r="AS63" s="902"/>
      <c r="AT63" s="902"/>
      <c r="AU63" s="902">
        <v>476</v>
      </c>
      <c r="AV63" s="902"/>
      <c r="AW63" s="902"/>
      <c r="AX63" s="902"/>
      <c r="AY63" s="902"/>
      <c r="AZ63" s="906"/>
      <c r="BA63" s="906"/>
      <c r="BB63" s="906"/>
      <c r="BC63" s="906"/>
      <c r="BD63" s="906"/>
      <c r="BE63" s="907"/>
      <c r="BF63" s="907"/>
      <c r="BG63" s="907"/>
      <c r="BH63" s="907"/>
      <c r="BI63" s="908"/>
      <c r="BJ63" s="909" t="s">
        <v>241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390</v>
      </c>
      <c r="R66" s="778"/>
      <c r="S66" s="778"/>
      <c r="T66" s="778"/>
      <c r="U66" s="779"/>
      <c r="V66" s="777" t="s">
        <v>391</v>
      </c>
      <c r="W66" s="778"/>
      <c r="X66" s="778"/>
      <c r="Y66" s="778"/>
      <c r="Z66" s="779"/>
      <c r="AA66" s="777" t="s">
        <v>392</v>
      </c>
      <c r="AB66" s="778"/>
      <c r="AC66" s="778"/>
      <c r="AD66" s="778"/>
      <c r="AE66" s="779"/>
      <c r="AF66" s="912" t="s">
        <v>393</v>
      </c>
      <c r="AG66" s="873"/>
      <c r="AH66" s="873"/>
      <c r="AI66" s="873"/>
      <c r="AJ66" s="913"/>
      <c r="AK66" s="777" t="s">
        <v>394</v>
      </c>
      <c r="AL66" s="801"/>
      <c r="AM66" s="801"/>
      <c r="AN66" s="801"/>
      <c r="AO66" s="802"/>
      <c r="AP66" s="777" t="s">
        <v>395</v>
      </c>
      <c r="AQ66" s="778"/>
      <c r="AR66" s="778"/>
      <c r="AS66" s="778"/>
      <c r="AT66" s="779"/>
      <c r="AU66" s="777" t="s">
        <v>408</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557</v>
      </c>
      <c r="C68" s="930"/>
      <c r="D68" s="930"/>
      <c r="E68" s="930"/>
      <c r="F68" s="930"/>
      <c r="G68" s="930"/>
      <c r="H68" s="930"/>
      <c r="I68" s="930"/>
      <c r="J68" s="930"/>
      <c r="K68" s="930"/>
      <c r="L68" s="930"/>
      <c r="M68" s="930"/>
      <c r="N68" s="930"/>
      <c r="O68" s="930"/>
      <c r="P68" s="931"/>
      <c r="Q68" s="932">
        <v>5556</v>
      </c>
      <c r="R68" s="926"/>
      <c r="S68" s="926"/>
      <c r="T68" s="926"/>
      <c r="U68" s="926"/>
      <c r="V68" s="926">
        <v>5377</v>
      </c>
      <c r="W68" s="926"/>
      <c r="X68" s="926"/>
      <c r="Y68" s="926"/>
      <c r="Z68" s="926"/>
      <c r="AA68" s="926">
        <v>179</v>
      </c>
      <c r="AB68" s="926"/>
      <c r="AC68" s="926"/>
      <c r="AD68" s="926"/>
      <c r="AE68" s="926"/>
      <c r="AF68" s="926">
        <v>162</v>
      </c>
      <c r="AG68" s="926"/>
      <c r="AH68" s="926"/>
      <c r="AI68" s="926"/>
      <c r="AJ68" s="926"/>
      <c r="AK68" s="926" t="s">
        <v>500</v>
      </c>
      <c r="AL68" s="926"/>
      <c r="AM68" s="926"/>
      <c r="AN68" s="926"/>
      <c r="AO68" s="926"/>
      <c r="AP68" s="926">
        <v>2158</v>
      </c>
      <c r="AQ68" s="926"/>
      <c r="AR68" s="926"/>
      <c r="AS68" s="926"/>
      <c r="AT68" s="926"/>
      <c r="AU68" s="926">
        <v>41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558</v>
      </c>
      <c r="C69" s="934"/>
      <c r="D69" s="934"/>
      <c r="E69" s="934"/>
      <c r="F69" s="934"/>
      <c r="G69" s="934"/>
      <c r="H69" s="934"/>
      <c r="I69" s="934"/>
      <c r="J69" s="934"/>
      <c r="K69" s="934"/>
      <c r="L69" s="934"/>
      <c r="M69" s="934"/>
      <c r="N69" s="934"/>
      <c r="O69" s="934"/>
      <c r="P69" s="935"/>
      <c r="Q69" s="936">
        <v>887</v>
      </c>
      <c r="R69" s="891"/>
      <c r="S69" s="891"/>
      <c r="T69" s="891"/>
      <c r="U69" s="891"/>
      <c r="V69" s="891">
        <v>861</v>
      </c>
      <c r="W69" s="891"/>
      <c r="X69" s="891"/>
      <c r="Y69" s="891"/>
      <c r="Z69" s="891"/>
      <c r="AA69" s="891">
        <v>26</v>
      </c>
      <c r="AB69" s="891"/>
      <c r="AC69" s="891"/>
      <c r="AD69" s="891"/>
      <c r="AE69" s="891"/>
      <c r="AF69" s="891">
        <v>26</v>
      </c>
      <c r="AG69" s="891"/>
      <c r="AH69" s="891"/>
      <c r="AI69" s="891"/>
      <c r="AJ69" s="891"/>
      <c r="AK69" s="891">
        <v>20</v>
      </c>
      <c r="AL69" s="891"/>
      <c r="AM69" s="891"/>
      <c r="AN69" s="891"/>
      <c r="AO69" s="891"/>
      <c r="AP69" s="891" t="s">
        <v>500</v>
      </c>
      <c r="AQ69" s="891"/>
      <c r="AR69" s="891"/>
      <c r="AS69" s="891"/>
      <c r="AT69" s="891"/>
      <c r="AU69" s="891" t="s">
        <v>500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559</v>
      </c>
      <c r="C70" s="934"/>
      <c r="D70" s="934"/>
      <c r="E70" s="934"/>
      <c r="F70" s="934"/>
      <c r="G70" s="934"/>
      <c r="H70" s="934"/>
      <c r="I70" s="934"/>
      <c r="J70" s="934"/>
      <c r="K70" s="934"/>
      <c r="L70" s="934"/>
      <c r="M70" s="934"/>
      <c r="N70" s="934"/>
      <c r="O70" s="934"/>
      <c r="P70" s="935"/>
      <c r="Q70" s="936">
        <v>506</v>
      </c>
      <c r="R70" s="891"/>
      <c r="S70" s="891"/>
      <c r="T70" s="891"/>
      <c r="U70" s="891"/>
      <c r="V70" s="891">
        <v>480</v>
      </c>
      <c r="W70" s="891"/>
      <c r="X70" s="891"/>
      <c r="Y70" s="891"/>
      <c r="Z70" s="891"/>
      <c r="AA70" s="891">
        <v>26</v>
      </c>
      <c r="AB70" s="891"/>
      <c r="AC70" s="891"/>
      <c r="AD70" s="891"/>
      <c r="AE70" s="891"/>
      <c r="AF70" s="891">
        <v>26</v>
      </c>
      <c r="AG70" s="891"/>
      <c r="AH70" s="891"/>
      <c r="AI70" s="891"/>
      <c r="AJ70" s="891"/>
      <c r="AK70" s="891">
        <v>20</v>
      </c>
      <c r="AL70" s="891"/>
      <c r="AM70" s="891"/>
      <c r="AN70" s="891"/>
      <c r="AO70" s="891"/>
      <c r="AP70" s="891" t="s">
        <v>500</v>
      </c>
      <c r="AQ70" s="891"/>
      <c r="AR70" s="891"/>
      <c r="AS70" s="891"/>
      <c r="AT70" s="891"/>
      <c r="AU70" s="891" t="s">
        <v>500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560</v>
      </c>
      <c r="C71" s="934"/>
      <c r="D71" s="934"/>
      <c r="E71" s="934"/>
      <c r="F71" s="934"/>
      <c r="G71" s="934"/>
      <c r="H71" s="934"/>
      <c r="I71" s="934"/>
      <c r="J71" s="934"/>
      <c r="K71" s="934"/>
      <c r="L71" s="934"/>
      <c r="M71" s="934"/>
      <c r="N71" s="934"/>
      <c r="O71" s="934"/>
      <c r="P71" s="935"/>
      <c r="Q71" s="936">
        <v>166934</v>
      </c>
      <c r="R71" s="891"/>
      <c r="S71" s="891"/>
      <c r="T71" s="891"/>
      <c r="U71" s="891"/>
      <c r="V71" s="891">
        <v>162366</v>
      </c>
      <c r="W71" s="891"/>
      <c r="X71" s="891"/>
      <c r="Y71" s="891"/>
      <c r="Z71" s="891"/>
      <c r="AA71" s="891">
        <v>4567</v>
      </c>
      <c r="AB71" s="891"/>
      <c r="AC71" s="891"/>
      <c r="AD71" s="891"/>
      <c r="AE71" s="891"/>
      <c r="AF71" s="891">
        <v>4564</v>
      </c>
      <c r="AG71" s="891"/>
      <c r="AH71" s="891"/>
      <c r="AI71" s="891"/>
      <c r="AJ71" s="891"/>
      <c r="AK71" s="891">
        <v>2257</v>
      </c>
      <c r="AL71" s="891"/>
      <c r="AM71" s="891"/>
      <c r="AN71" s="891"/>
      <c r="AO71" s="891"/>
      <c r="AP71" s="891" t="s">
        <v>500</v>
      </c>
      <c r="AQ71" s="891"/>
      <c r="AR71" s="891"/>
      <c r="AS71" s="891"/>
      <c r="AT71" s="891"/>
      <c r="AU71" s="891" t="s">
        <v>500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561</v>
      </c>
      <c r="C72" s="934"/>
      <c r="D72" s="934"/>
      <c r="E72" s="934"/>
      <c r="F72" s="934"/>
      <c r="G72" s="934"/>
      <c r="H72" s="934"/>
      <c r="I72" s="934"/>
      <c r="J72" s="934"/>
      <c r="K72" s="934"/>
      <c r="L72" s="934"/>
      <c r="M72" s="934"/>
      <c r="N72" s="934"/>
      <c r="O72" s="934"/>
      <c r="P72" s="935"/>
      <c r="Q72" s="936">
        <v>176</v>
      </c>
      <c r="R72" s="891"/>
      <c r="S72" s="891"/>
      <c r="T72" s="891"/>
      <c r="U72" s="891"/>
      <c r="V72" s="891">
        <v>173</v>
      </c>
      <c r="W72" s="891"/>
      <c r="X72" s="891"/>
      <c r="Y72" s="891"/>
      <c r="Z72" s="891"/>
      <c r="AA72" s="891">
        <v>3</v>
      </c>
      <c r="AB72" s="891"/>
      <c r="AC72" s="891"/>
      <c r="AD72" s="891"/>
      <c r="AE72" s="891"/>
      <c r="AF72" s="891">
        <v>3</v>
      </c>
      <c r="AG72" s="891"/>
      <c r="AH72" s="891"/>
      <c r="AI72" s="891"/>
      <c r="AJ72" s="891"/>
      <c r="AK72" s="891">
        <v>7</v>
      </c>
      <c r="AL72" s="891"/>
      <c r="AM72" s="891"/>
      <c r="AN72" s="891"/>
      <c r="AO72" s="891"/>
      <c r="AP72" s="891" t="s">
        <v>500</v>
      </c>
      <c r="AQ72" s="891"/>
      <c r="AR72" s="891"/>
      <c r="AS72" s="891"/>
      <c r="AT72" s="891"/>
      <c r="AU72" s="891" t="s">
        <v>500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562</v>
      </c>
      <c r="C73" s="934"/>
      <c r="D73" s="934"/>
      <c r="E73" s="934"/>
      <c r="F73" s="934"/>
      <c r="G73" s="934"/>
      <c r="H73" s="934"/>
      <c r="I73" s="934"/>
      <c r="J73" s="934"/>
      <c r="K73" s="934"/>
      <c r="L73" s="934"/>
      <c r="M73" s="934"/>
      <c r="N73" s="934"/>
      <c r="O73" s="934"/>
      <c r="P73" s="935"/>
      <c r="Q73" s="936">
        <v>12076</v>
      </c>
      <c r="R73" s="891"/>
      <c r="S73" s="891"/>
      <c r="T73" s="891"/>
      <c r="U73" s="891"/>
      <c r="V73" s="891">
        <v>9088</v>
      </c>
      <c r="W73" s="891"/>
      <c r="X73" s="891"/>
      <c r="Y73" s="891"/>
      <c r="Z73" s="891"/>
      <c r="AA73" s="891">
        <v>2988</v>
      </c>
      <c r="AB73" s="891"/>
      <c r="AC73" s="891"/>
      <c r="AD73" s="891"/>
      <c r="AE73" s="891"/>
      <c r="AF73" s="891">
        <v>2988</v>
      </c>
      <c r="AG73" s="891"/>
      <c r="AH73" s="891"/>
      <c r="AI73" s="891"/>
      <c r="AJ73" s="891"/>
      <c r="AK73" s="891" t="s">
        <v>500</v>
      </c>
      <c r="AL73" s="891"/>
      <c r="AM73" s="891"/>
      <c r="AN73" s="891"/>
      <c r="AO73" s="891"/>
      <c r="AP73" s="891" t="s">
        <v>500</v>
      </c>
      <c r="AQ73" s="891"/>
      <c r="AR73" s="891"/>
      <c r="AS73" s="891"/>
      <c r="AT73" s="891"/>
      <c r="AU73" s="891" t="s">
        <v>500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7769</v>
      </c>
      <c r="AG88" s="902"/>
      <c r="AH88" s="902"/>
      <c r="AI88" s="902"/>
      <c r="AJ88" s="902"/>
      <c r="AK88" s="899"/>
      <c r="AL88" s="899"/>
      <c r="AM88" s="899"/>
      <c r="AN88" s="899"/>
      <c r="AO88" s="899"/>
      <c r="AP88" s="902">
        <v>2158</v>
      </c>
      <c r="AQ88" s="902"/>
      <c r="AR88" s="902"/>
      <c r="AS88" s="902"/>
      <c r="AT88" s="902"/>
      <c r="AU88" s="902">
        <v>41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98</v>
      </c>
      <c r="CS102" s="910"/>
      <c r="CT102" s="910"/>
      <c r="CU102" s="910"/>
      <c r="CV102" s="953"/>
      <c r="CW102" s="952">
        <v>14</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304</v>
      </c>
      <c r="AG109" s="955"/>
      <c r="AH109" s="955"/>
      <c r="AI109" s="955"/>
      <c r="AJ109" s="956"/>
      <c r="AK109" s="954" t="s">
        <v>303</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304</v>
      </c>
      <c r="BW109" s="955"/>
      <c r="BX109" s="955"/>
      <c r="BY109" s="955"/>
      <c r="BZ109" s="956"/>
      <c r="CA109" s="954" t="s">
        <v>303</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304</v>
      </c>
      <c r="DM109" s="955"/>
      <c r="DN109" s="955"/>
      <c r="DO109" s="955"/>
      <c r="DP109" s="956"/>
      <c r="DQ109" s="954" t="s">
        <v>303</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191378</v>
      </c>
      <c r="AB110" s="962"/>
      <c r="AC110" s="962"/>
      <c r="AD110" s="962"/>
      <c r="AE110" s="963"/>
      <c r="AF110" s="964">
        <v>180061</v>
      </c>
      <c r="AG110" s="962"/>
      <c r="AH110" s="962"/>
      <c r="AI110" s="962"/>
      <c r="AJ110" s="963"/>
      <c r="AK110" s="964">
        <v>160317</v>
      </c>
      <c r="AL110" s="962"/>
      <c r="AM110" s="962"/>
      <c r="AN110" s="962"/>
      <c r="AO110" s="963"/>
      <c r="AP110" s="965">
        <v>11.7</v>
      </c>
      <c r="AQ110" s="966"/>
      <c r="AR110" s="966"/>
      <c r="AS110" s="966"/>
      <c r="AT110" s="967"/>
      <c r="AU110" s="968" t="s">
        <v>64</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1875452</v>
      </c>
      <c r="BR110" s="997"/>
      <c r="BS110" s="997"/>
      <c r="BT110" s="997"/>
      <c r="BU110" s="997"/>
      <c r="BV110" s="997">
        <v>1784247</v>
      </c>
      <c r="BW110" s="997"/>
      <c r="BX110" s="997"/>
      <c r="BY110" s="997"/>
      <c r="BZ110" s="997"/>
      <c r="CA110" s="997">
        <v>1836537</v>
      </c>
      <c r="CB110" s="997"/>
      <c r="CC110" s="997"/>
      <c r="CD110" s="997"/>
      <c r="CE110" s="997"/>
      <c r="CF110" s="1011">
        <v>133.6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426</v>
      </c>
      <c r="DM110" s="997"/>
      <c r="DN110" s="997"/>
      <c r="DO110" s="997"/>
      <c r="DP110" s="997"/>
      <c r="DQ110" s="997" t="s">
        <v>426</v>
      </c>
      <c r="DR110" s="997"/>
      <c r="DS110" s="997"/>
      <c r="DT110" s="997"/>
      <c r="DU110" s="997"/>
      <c r="DV110" s="998" t="s">
        <v>425</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425</v>
      </c>
      <c r="AG111" s="1004"/>
      <c r="AH111" s="1004"/>
      <c r="AI111" s="1004"/>
      <c r="AJ111" s="1005"/>
      <c r="AK111" s="1006" t="s">
        <v>241</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425</v>
      </c>
      <c r="BR111" s="990"/>
      <c r="BS111" s="990"/>
      <c r="BT111" s="990"/>
      <c r="BU111" s="990"/>
      <c r="BV111" s="990" t="s">
        <v>241</v>
      </c>
      <c r="BW111" s="990"/>
      <c r="BX111" s="990"/>
      <c r="BY111" s="990"/>
      <c r="BZ111" s="990"/>
      <c r="CA111" s="990" t="s">
        <v>241</v>
      </c>
      <c r="CB111" s="990"/>
      <c r="CC111" s="990"/>
      <c r="CD111" s="990"/>
      <c r="CE111" s="990"/>
      <c r="CF111" s="984" t="s">
        <v>428</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241</v>
      </c>
      <c r="DH111" s="990"/>
      <c r="DI111" s="990"/>
      <c r="DJ111" s="990"/>
      <c r="DK111" s="990"/>
      <c r="DL111" s="990" t="s">
        <v>241</v>
      </c>
      <c r="DM111" s="990"/>
      <c r="DN111" s="990"/>
      <c r="DO111" s="990"/>
      <c r="DP111" s="990"/>
      <c r="DQ111" s="990" t="s">
        <v>426</v>
      </c>
      <c r="DR111" s="990"/>
      <c r="DS111" s="990"/>
      <c r="DT111" s="990"/>
      <c r="DU111" s="990"/>
      <c r="DV111" s="991" t="s">
        <v>241</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241</v>
      </c>
      <c r="AB112" s="1029"/>
      <c r="AC112" s="1029"/>
      <c r="AD112" s="1029"/>
      <c r="AE112" s="1030"/>
      <c r="AF112" s="1031" t="s">
        <v>425</v>
      </c>
      <c r="AG112" s="1029"/>
      <c r="AH112" s="1029"/>
      <c r="AI112" s="1029"/>
      <c r="AJ112" s="1030"/>
      <c r="AK112" s="1031" t="s">
        <v>241</v>
      </c>
      <c r="AL112" s="1029"/>
      <c r="AM112" s="1029"/>
      <c r="AN112" s="1029"/>
      <c r="AO112" s="1030"/>
      <c r="AP112" s="1032" t="s">
        <v>241</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551155</v>
      </c>
      <c r="BR112" s="990"/>
      <c r="BS112" s="990"/>
      <c r="BT112" s="990"/>
      <c r="BU112" s="990"/>
      <c r="BV112" s="990">
        <v>524322</v>
      </c>
      <c r="BW112" s="990"/>
      <c r="BX112" s="990"/>
      <c r="BY112" s="990"/>
      <c r="BZ112" s="990"/>
      <c r="CA112" s="990">
        <v>475902</v>
      </c>
      <c r="CB112" s="990"/>
      <c r="CC112" s="990"/>
      <c r="CD112" s="990"/>
      <c r="CE112" s="990"/>
      <c r="CF112" s="984">
        <v>34.6</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241</v>
      </c>
      <c r="DH112" s="990"/>
      <c r="DI112" s="990"/>
      <c r="DJ112" s="990"/>
      <c r="DK112" s="990"/>
      <c r="DL112" s="990" t="s">
        <v>426</v>
      </c>
      <c r="DM112" s="990"/>
      <c r="DN112" s="990"/>
      <c r="DO112" s="990"/>
      <c r="DP112" s="990"/>
      <c r="DQ112" s="990" t="s">
        <v>426</v>
      </c>
      <c r="DR112" s="990"/>
      <c r="DS112" s="990"/>
      <c r="DT112" s="990"/>
      <c r="DU112" s="990"/>
      <c r="DV112" s="991" t="s">
        <v>425</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48512</v>
      </c>
      <c r="AB113" s="1004"/>
      <c r="AC113" s="1004"/>
      <c r="AD113" s="1004"/>
      <c r="AE113" s="1005"/>
      <c r="AF113" s="1006">
        <v>43304</v>
      </c>
      <c r="AG113" s="1004"/>
      <c r="AH113" s="1004"/>
      <c r="AI113" s="1004"/>
      <c r="AJ113" s="1005"/>
      <c r="AK113" s="1006">
        <v>44781</v>
      </c>
      <c r="AL113" s="1004"/>
      <c r="AM113" s="1004"/>
      <c r="AN113" s="1004"/>
      <c r="AO113" s="1005"/>
      <c r="AP113" s="1007">
        <v>3.3</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48647</v>
      </c>
      <c r="BR113" s="990"/>
      <c r="BS113" s="990"/>
      <c r="BT113" s="990"/>
      <c r="BU113" s="990"/>
      <c r="BV113" s="990">
        <v>44656</v>
      </c>
      <c r="BW113" s="990"/>
      <c r="BX113" s="990"/>
      <c r="BY113" s="990"/>
      <c r="BZ113" s="990"/>
      <c r="CA113" s="990">
        <v>40644</v>
      </c>
      <c r="CB113" s="990"/>
      <c r="CC113" s="990"/>
      <c r="CD113" s="990"/>
      <c r="CE113" s="990"/>
      <c r="CF113" s="984">
        <v>3</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241</v>
      </c>
      <c r="DH113" s="1029"/>
      <c r="DI113" s="1029"/>
      <c r="DJ113" s="1029"/>
      <c r="DK113" s="1030"/>
      <c r="DL113" s="1031" t="s">
        <v>241</v>
      </c>
      <c r="DM113" s="1029"/>
      <c r="DN113" s="1029"/>
      <c r="DO113" s="1029"/>
      <c r="DP113" s="1030"/>
      <c r="DQ113" s="1031" t="s">
        <v>241</v>
      </c>
      <c r="DR113" s="1029"/>
      <c r="DS113" s="1029"/>
      <c r="DT113" s="1029"/>
      <c r="DU113" s="1030"/>
      <c r="DV113" s="1032" t="s">
        <v>241</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3299</v>
      </c>
      <c r="AB114" s="1029"/>
      <c r="AC114" s="1029"/>
      <c r="AD114" s="1029"/>
      <c r="AE114" s="1030"/>
      <c r="AF114" s="1031">
        <v>4718</v>
      </c>
      <c r="AG114" s="1029"/>
      <c r="AH114" s="1029"/>
      <c r="AI114" s="1029"/>
      <c r="AJ114" s="1030"/>
      <c r="AK114" s="1031">
        <v>5621</v>
      </c>
      <c r="AL114" s="1029"/>
      <c r="AM114" s="1029"/>
      <c r="AN114" s="1029"/>
      <c r="AO114" s="1030"/>
      <c r="AP114" s="1032">
        <v>0.4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422744</v>
      </c>
      <c r="BR114" s="990"/>
      <c r="BS114" s="990"/>
      <c r="BT114" s="990"/>
      <c r="BU114" s="990"/>
      <c r="BV114" s="990">
        <v>406877</v>
      </c>
      <c r="BW114" s="990"/>
      <c r="BX114" s="990"/>
      <c r="BY114" s="990"/>
      <c r="BZ114" s="990"/>
      <c r="CA114" s="990">
        <v>371487</v>
      </c>
      <c r="CB114" s="990"/>
      <c r="CC114" s="990"/>
      <c r="CD114" s="990"/>
      <c r="CE114" s="990"/>
      <c r="CF114" s="984">
        <v>27</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426</v>
      </c>
      <c r="DM114" s="1029"/>
      <c r="DN114" s="1029"/>
      <c r="DO114" s="1029"/>
      <c r="DP114" s="1030"/>
      <c r="DQ114" s="1031" t="s">
        <v>241</v>
      </c>
      <c r="DR114" s="1029"/>
      <c r="DS114" s="1029"/>
      <c r="DT114" s="1029"/>
      <c r="DU114" s="1030"/>
      <c r="DV114" s="1032" t="s">
        <v>425</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1788</v>
      </c>
      <c r="AB115" s="1004"/>
      <c r="AC115" s="1004"/>
      <c r="AD115" s="1004"/>
      <c r="AE115" s="1005"/>
      <c r="AF115" s="1006" t="s">
        <v>425</v>
      </c>
      <c r="AG115" s="1004"/>
      <c r="AH115" s="1004"/>
      <c r="AI115" s="1004"/>
      <c r="AJ115" s="1005"/>
      <c r="AK115" s="1006" t="s">
        <v>425</v>
      </c>
      <c r="AL115" s="1004"/>
      <c r="AM115" s="1004"/>
      <c r="AN115" s="1004"/>
      <c r="AO115" s="1005"/>
      <c r="AP115" s="1007" t="s">
        <v>426</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241</v>
      </c>
      <c r="BR115" s="990"/>
      <c r="BS115" s="990"/>
      <c r="BT115" s="990"/>
      <c r="BU115" s="990"/>
      <c r="BV115" s="990" t="s">
        <v>425</v>
      </c>
      <c r="BW115" s="990"/>
      <c r="BX115" s="990"/>
      <c r="BY115" s="990"/>
      <c r="BZ115" s="990"/>
      <c r="CA115" s="990" t="s">
        <v>425</v>
      </c>
      <c r="CB115" s="990"/>
      <c r="CC115" s="990"/>
      <c r="CD115" s="990"/>
      <c r="CE115" s="990"/>
      <c r="CF115" s="984" t="s">
        <v>241</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425</v>
      </c>
      <c r="DH115" s="1029"/>
      <c r="DI115" s="1029"/>
      <c r="DJ115" s="1029"/>
      <c r="DK115" s="1030"/>
      <c r="DL115" s="1031" t="s">
        <v>425</v>
      </c>
      <c r="DM115" s="1029"/>
      <c r="DN115" s="1029"/>
      <c r="DO115" s="1029"/>
      <c r="DP115" s="1030"/>
      <c r="DQ115" s="1031" t="s">
        <v>426</v>
      </c>
      <c r="DR115" s="1029"/>
      <c r="DS115" s="1029"/>
      <c r="DT115" s="1029"/>
      <c r="DU115" s="1030"/>
      <c r="DV115" s="1032" t="s">
        <v>425</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241</v>
      </c>
      <c r="AB116" s="1029"/>
      <c r="AC116" s="1029"/>
      <c r="AD116" s="1029"/>
      <c r="AE116" s="1030"/>
      <c r="AF116" s="1031" t="s">
        <v>426</v>
      </c>
      <c r="AG116" s="1029"/>
      <c r="AH116" s="1029"/>
      <c r="AI116" s="1029"/>
      <c r="AJ116" s="1030"/>
      <c r="AK116" s="1031" t="s">
        <v>426</v>
      </c>
      <c r="AL116" s="1029"/>
      <c r="AM116" s="1029"/>
      <c r="AN116" s="1029"/>
      <c r="AO116" s="1030"/>
      <c r="AP116" s="1032" t="s">
        <v>425</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241</v>
      </c>
      <c r="BR116" s="990"/>
      <c r="BS116" s="990"/>
      <c r="BT116" s="990"/>
      <c r="BU116" s="990"/>
      <c r="BV116" s="990" t="s">
        <v>241</v>
      </c>
      <c r="BW116" s="990"/>
      <c r="BX116" s="990"/>
      <c r="BY116" s="990"/>
      <c r="BZ116" s="990"/>
      <c r="CA116" s="990" t="s">
        <v>241</v>
      </c>
      <c r="CB116" s="990"/>
      <c r="CC116" s="990"/>
      <c r="CD116" s="990"/>
      <c r="CE116" s="990"/>
      <c r="CF116" s="984" t="s">
        <v>241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241</v>
      </c>
      <c r="DH116" s="1029"/>
      <c r="DI116" s="1029"/>
      <c r="DJ116" s="1029"/>
      <c r="DK116" s="1030"/>
      <c r="DL116" s="1031" t="s">
        <v>425</v>
      </c>
      <c r="DM116" s="1029"/>
      <c r="DN116" s="1029"/>
      <c r="DO116" s="1029"/>
      <c r="DP116" s="1030"/>
      <c r="DQ116" s="1031" t="s">
        <v>241</v>
      </c>
      <c r="DR116" s="1029"/>
      <c r="DS116" s="1029"/>
      <c r="DT116" s="1029"/>
      <c r="DU116" s="1030"/>
      <c r="DV116" s="1032" t="s">
        <v>425</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244977</v>
      </c>
      <c r="AB117" s="1047"/>
      <c r="AC117" s="1047"/>
      <c r="AD117" s="1047"/>
      <c r="AE117" s="1048"/>
      <c r="AF117" s="1049">
        <v>228083</v>
      </c>
      <c r="AG117" s="1047"/>
      <c r="AH117" s="1047"/>
      <c r="AI117" s="1047"/>
      <c r="AJ117" s="1048"/>
      <c r="AK117" s="1049">
        <v>210719</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241</v>
      </c>
      <c r="BR117" s="990"/>
      <c r="BS117" s="990"/>
      <c r="BT117" s="990"/>
      <c r="BU117" s="990"/>
      <c r="BV117" s="990" t="s">
        <v>241</v>
      </c>
      <c r="BW117" s="990"/>
      <c r="BX117" s="990"/>
      <c r="BY117" s="990"/>
      <c r="BZ117" s="990"/>
      <c r="CA117" s="990" t="s">
        <v>241</v>
      </c>
      <c r="CB117" s="990"/>
      <c r="CC117" s="990"/>
      <c r="CD117" s="990"/>
      <c r="CE117" s="990"/>
      <c r="CF117" s="984" t="s">
        <v>241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241</v>
      </c>
      <c r="DH117" s="1029"/>
      <c r="DI117" s="1029"/>
      <c r="DJ117" s="1029"/>
      <c r="DK117" s="1030"/>
      <c r="DL117" s="1031" t="s">
        <v>241</v>
      </c>
      <c r="DM117" s="1029"/>
      <c r="DN117" s="1029"/>
      <c r="DO117" s="1029"/>
      <c r="DP117" s="1030"/>
      <c r="DQ117" s="1031" t="s">
        <v>241</v>
      </c>
      <c r="DR117" s="1029"/>
      <c r="DS117" s="1029"/>
      <c r="DT117" s="1029"/>
      <c r="DU117" s="1030"/>
      <c r="DV117" s="1032" t="s">
        <v>241</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304</v>
      </c>
      <c r="AG118" s="955"/>
      <c r="AH118" s="955"/>
      <c r="AI118" s="955"/>
      <c r="AJ118" s="956"/>
      <c r="AK118" s="954" t="s">
        <v>303</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241</v>
      </c>
      <c r="BR118" s="1068"/>
      <c r="BS118" s="1068"/>
      <c r="BT118" s="1068"/>
      <c r="BU118" s="1068"/>
      <c r="BV118" s="1068" t="s">
        <v>241</v>
      </c>
      <c r="BW118" s="1068"/>
      <c r="BX118" s="1068"/>
      <c r="BY118" s="1068"/>
      <c r="BZ118" s="1068"/>
      <c r="CA118" s="1068" t="s">
        <v>241</v>
      </c>
      <c r="CB118" s="1068"/>
      <c r="CC118" s="1068"/>
      <c r="CD118" s="1068"/>
      <c r="CE118" s="1068"/>
      <c r="CF118" s="984" t="s">
        <v>241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241</v>
      </c>
      <c r="DH118" s="1029"/>
      <c r="DI118" s="1029"/>
      <c r="DJ118" s="1029"/>
      <c r="DK118" s="1030"/>
      <c r="DL118" s="1031" t="s">
        <v>241</v>
      </c>
      <c r="DM118" s="1029"/>
      <c r="DN118" s="1029"/>
      <c r="DO118" s="1029"/>
      <c r="DP118" s="1030"/>
      <c r="DQ118" s="1031" t="s">
        <v>425</v>
      </c>
      <c r="DR118" s="1029"/>
      <c r="DS118" s="1029"/>
      <c r="DT118" s="1029"/>
      <c r="DU118" s="1030"/>
      <c r="DV118" s="1032" t="s">
        <v>241</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241</v>
      </c>
      <c r="AB119" s="962"/>
      <c r="AC119" s="962"/>
      <c r="AD119" s="962"/>
      <c r="AE119" s="963"/>
      <c r="AF119" s="964" t="s">
        <v>425</v>
      </c>
      <c r="AG119" s="962"/>
      <c r="AH119" s="962"/>
      <c r="AI119" s="962"/>
      <c r="AJ119" s="963"/>
      <c r="AK119" s="964" t="s">
        <v>241</v>
      </c>
      <c r="AL119" s="962"/>
      <c r="AM119" s="962"/>
      <c r="AN119" s="962"/>
      <c r="AO119" s="963"/>
      <c r="AP119" s="965" t="s">
        <v>241</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452</v>
      </c>
      <c r="BP119" s="1076"/>
      <c r="BQ119" s="1067">
        <v>2897998</v>
      </c>
      <c r="BR119" s="1068"/>
      <c r="BS119" s="1068"/>
      <c r="BT119" s="1068"/>
      <c r="BU119" s="1068"/>
      <c r="BV119" s="1068">
        <v>2760102</v>
      </c>
      <c r="BW119" s="1068"/>
      <c r="BX119" s="1068"/>
      <c r="BY119" s="1068"/>
      <c r="BZ119" s="1068"/>
      <c r="CA119" s="1068">
        <v>2724570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241</v>
      </c>
      <c r="DH119" s="1054"/>
      <c r="DI119" s="1054"/>
      <c r="DJ119" s="1054"/>
      <c r="DK119" s="1055"/>
      <c r="DL119" s="1053" t="s">
        <v>241</v>
      </c>
      <c r="DM119" s="1054"/>
      <c r="DN119" s="1054"/>
      <c r="DO119" s="1054"/>
      <c r="DP119" s="1055"/>
      <c r="DQ119" s="1053" t="s">
        <v>425</v>
      </c>
      <c r="DR119" s="1054"/>
      <c r="DS119" s="1054"/>
      <c r="DT119" s="1054"/>
      <c r="DU119" s="1055"/>
      <c r="DV119" s="1056" t="s">
        <v>241</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241</v>
      </c>
      <c r="AB120" s="1029"/>
      <c r="AC120" s="1029"/>
      <c r="AD120" s="1029"/>
      <c r="AE120" s="1030"/>
      <c r="AF120" s="1031" t="s">
        <v>425</v>
      </c>
      <c r="AG120" s="1029"/>
      <c r="AH120" s="1029"/>
      <c r="AI120" s="1029"/>
      <c r="AJ120" s="1030"/>
      <c r="AK120" s="1031" t="s">
        <v>241</v>
      </c>
      <c r="AL120" s="1029"/>
      <c r="AM120" s="1029"/>
      <c r="AN120" s="1029"/>
      <c r="AO120" s="1030"/>
      <c r="AP120" s="1032" t="s">
        <v>241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1773513</v>
      </c>
      <c r="BR120" s="997"/>
      <c r="BS120" s="997"/>
      <c r="BT120" s="997"/>
      <c r="BU120" s="997"/>
      <c r="BV120" s="997">
        <v>1955411</v>
      </c>
      <c r="BW120" s="997"/>
      <c r="BX120" s="997"/>
      <c r="BY120" s="997"/>
      <c r="BZ120" s="997"/>
      <c r="CA120" s="997">
        <v>2187907</v>
      </c>
      <c r="CB120" s="997"/>
      <c r="CC120" s="997"/>
      <c r="CD120" s="997"/>
      <c r="CE120" s="997"/>
      <c r="CF120" s="1011">
        <v>159.1</v>
      </c>
      <c r="CG120" s="1012"/>
      <c r="CH120" s="1012"/>
      <c r="CI120" s="1012"/>
      <c r="CJ120" s="1012"/>
      <c r="CK120" s="1077" t="s">
        <v>456</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551155</v>
      </c>
      <c r="DH120" s="997"/>
      <c r="DI120" s="997"/>
      <c r="DJ120" s="997"/>
      <c r="DK120" s="997"/>
      <c r="DL120" s="997">
        <v>524322</v>
      </c>
      <c r="DM120" s="997"/>
      <c r="DN120" s="997"/>
      <c r="DO120" s="997"/>
      <c r="DP120" s="997"/>
      <c r="DQ120" s="997">
        <v>475902</v>
      </c>
      <c r="DR120" s="997"/>
      <c r="DS120" s="997"/>
      <c r="DT120" s="997"/>
      <c r="DU120" s="997"/>
      <c r="DV120" s="998">
        <v>34.6</v>
      </c>
      <c r="DW120" s="998"/>
      <c r="DX120" s="998"/>
      <c r="DY120" s="998"/>
      <c r="DZ120" s="999"/>
    </row>
    <row r="121" spans="1:130" s="226"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241</v>
      </c>
      <c r="AB121" s="1029"/>
      <c r="AC121" s="1029"/>
      <c r="AD121" s="1029"/>
      <c r="AE121" s="1030"/>
      <c r="AF121" s="1031" t="s">
        <v>241</v>
      </c>
      <c r="AG121" s="1029"/>
      <c r="AH121" s="1029"/>
      <c r="AI121" s="1029"/>
      <c r="AJ121" s="1030"/>
      <c r="AK121" s="1031" t="s">
        <v>425</v>
      </c>
      <c r="AL121" s="1029"/>
      <c r="AM121" s="1029"/>
      <c r="AN121" s="1029"/>
      <c r="AO121" s="1030"/>
      <c r="AP121" s="1032" t="s">
        <v>241</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t="s">
        <v>241</v>
      </c>
      <c r="BR121" s="990"/>
      <c r="BS121" s="990"/>
      <c r="BT121" s="990"/>
      <c r="BU121" s="990"/>
      <c r="BV121" s="990" t="s">
        <v>241</v>
      </c>
      <c r="BW121" s="990"/>
      <c r="BX121" s="990"/>
      <c r="BY121" s="990"/>
      <c r="BZ121" s="990"/>
      <c r="CA121" s="990" t="s">
        <v>241</v>
      </c>
      <c r="CB121" s="990"/>
      <c r="CC121" s="990"/>
      <c r="CD121" s="990"/>
      <c r="CE121" s="990"/>
      <c r="CF121" s="984" t="s">
        <v>241</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t="s">
        <v>241</v>
      </c>
      <c r="DH121" s="990"/>
      <c r="DI121" s="990"/>
      <c r="DJ121" s="990"/>
      <c r="DK121" s="990"/>
      <c r="DL121" s="990" t="s">
        <v>241</v>
      </c>
      <c r="DM121" s="990"/>
      <c r="DN121" s="990"/>
      <c r="DO121" s="990"/>
      <c r="DP121" s="990"/>
      <c r="DQ121" s="990" t="s">
        <v>241</v>
      </c>
      <c r="DR121" s="990"/>
      <c r="DS121" s="990"/>
      <c r="DT121" s="990"/>
      <c r="DU121" s="990"/>
      <c r="DV121" s="991" t="s">
        <v>241</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241</v>
      </c>
      <c r="AB122" s="1029"/>
      <c r="AC122" s="1029"/>
      <c r="AD122" s="1029"/>
      <c r="AE122" s="1030"/>
      <c r="AF122" s="1031" t="s">
        <v>241</v>
      </c>
      <c r="AG122" s="1029"/>
      <c r="AH122" s="1029"/>
      <c r="AI122" s="1029"/>
      <c r="AJ122" s="1030"/>
      <c r="AK122" s="1031" t="s">
        <v>241</v>
      </c>
      <c r="AL122" s="1029"/>
      <c r="AM122" s="1029"/>
      <c r="AN122" s="1029"/>
      <c r="AO122" s="1030"/>
      <c r="AP122" s="1032" t="s">
        <v>425</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1932627</v>
      </c>
      <c r="BR122" s="1068"/>
      <c r="BS122" s="1068"/>
      <c r="BT122" s="1068"/>
      <c r="BU122" s="1068"/>
      <c r="BV122" s="1068">
        <v>1809726</v>
      </c>
      <c r="BW122" s="1068"/>
      <c r="BX122" s="1068"/>
      <c r="BY122" s="1068"/>
      <c r="BZ122" s="1068"/>
      <c r="CA122" s="1068">
        <v>1797488</v>
      </c>
      <c r="CB122" s="1068"/>
      <c r="CC122" s="1068"/>
      <c r="CD122" s="1068"/>
      <c r="CE122" s="1068"/>
      <c r="CF122" s="1088">
        <v>130.69999999999999</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t="s">
        <v>241</v>
      </c>
      <c r="DH122" s="990"/>
      <c r="DI122" s="990"/>
      <c r="DJ122" s="990"/>
      <c r="DK122" s="990"/>
      <c r="DL122" s="990" t="s">
        <v>241</v>
      </c>
      <c r="DM122" s="990"/>
      <c r="DN122" s="990"/>
      <c r="DO122" s="990"/>
      <c r="DP122" s="990"/>
      <c r="DQ122" s="990" t="s">
        <v>241</v>
      </c>
      <c r="DR122" s="990"/>
      <c r="DS122" s="990"/>
      <c r="DT122" s="990"/>
      <c r="DU122" s="990"/>
      <c r="DV122" s="991" t="s">
        <v>241</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241</v>
      </c>
      <c r="AB123" s="1029"/>
      <c r="AC123" s="1029"/>
      <c r="AD123" s="1029"/>
      <c r="AE123" s="1030"/>
      <c r="AF123" s="1031" t="s">
        <v>425</v>
      </c>
      <c r="AG123" s="1029"/>
      <c r="AH123" s="1029"/>
      <c r="AI123" s="1029"/>
      <c r="AJ123" s="1030"/>
      <c r="AK123" s="1031" t="s">
        <v>425</v>
      </c>
      <c r="AL123" s="1029"/>
      <c r="AM123" s="1029"/>
      <c r="AN123" s="1029"/>
      <c r="AO123" s="1030"/>
      <c r="AP123" s="1032" t="s">
        <v>425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461</v>
      </c>
      <c r="BP123" s="1076"/>
      <c r="BQ123" s="1135">
        <v>3706140</v>
      </c>
      <c r="BR123" s="1136"/>
      <c r="BS123" s="1136"/>
      <c r="BT123" s="1136"/>
      <c r="BU123" s="1136"/>
      <c r="BV123" s="1136">
        <v>3765137</v>
      </c>
      <c r="BW123" s="1136"/>
      <c r="BX123" s="1136"/>
      <c r="BY123" s="1136"/>
      <c r="BZ123" s="1136"/>
      <c r="CA123" s="1136">
        <v>3985395</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t="s">
        <v>241</v>
      </c>
      <c r="DH123" s="1029"/>
      <c r="DI123" s="1029"/>
      <c r="DJ123" s="1029"/>
      <c r="DK123" s="1030"/>
      <c r="DL123" s="1031" t="s">
        <v>241</v>
      </c>
      <c r="DM123" s="1029"/>
      <c r="DN123" s="1029"/>
      <c r="DO123" s="1029"/>
      <c r="DP123" s="1030"/>
      <c r="DQ123" s="1031" t="s">
        <v>241</v>
      </c>
      <c r="DR123" s="1029"/>
      <c r="DS123" s="1029"/>
      <c r="DT123" s="1029"/>
      <c r="DU123" s="1030"/>
      <c r="DV123" s="1032" t="s">
        <v>425</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241</v>
      </c>
      <c r="AB124" s="1029"/>
      <c r="AC124" s="1029"/>
      <c r="AD124" s="1029"/>
      <c r="AE124" s="1030"/>
      <c r="AF124" s="1031" t="s">
        <v>241</v>
      </c>
      <c r="AG124" s="1029"/>
      <c r="AH124" s="1029"/>
      <c r="AI124" s="1029"/>
      <c r="AJ124" s="1030"/>
      <c r="AK124" s="1031" t="s">
        <v>241</v>
      </c>
      <c r="AL124" s="1029"/>
      <c r="AM124" s="1029"/>
      <c r="AN124" s="1029"/>
      <c r="AO124" s="1030"/>
      <c r="AP124" s="1032" t="s">
        <v>425</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425</v>
      </c>
      <c r="BR124" s="1098"/>
      <c r="BS124" s="1098"/>
      <c r="BT124" s="1098"/>
      <c r="BU124" s="1098"/>
      <c r="BV124" s="1098" t="s">
        <v>241</v>
      </c>
      <c r="BW124" s="1098"/>
      <c r="BX124" s="1098"/>
      <c r="BY124" s="1098"/>
      <c r="BZ124" s="1098"/>
      <c r="CA124" s="1098" t="s">
        <v>241</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241</v>
      </c>
      <c r="DH124" s="1054"/>
      <c r="DI124" s="1054"/>
      <c r="DJ124" s="1054"/>
      <c r="DK124" s="1055"/>
      <c r="DL124" s="1053" t="s">
        <v>241</v>
      </c>
      <c r="DM124" s="1054"/>
      <c r="DN124" s="1054"/>
      <c r="DO124" s="1054"/>
      <c r="DP124" s="1055"/>
      <c r="DQ124" s="1053" t="s">
        <v>425</v>
      </c>
      <c r="DR124" s="1054"/>
      <c r="DS124" s="1054"/>
      <c r="DT124" s="1054"/>
      <c r="DU124" s="1055"/>
      <c r="DV124" s="1056" t="s">
        <v>241</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241</v>
      </c>
      <c r="AB125" s="1029"/>
      <c r="AC125" s="1029"/>
      <c r="AD125" s="1029"/>
      <c r="AE125" s="1030"/>
      <c r="AF125" s="1031" t="s">
        <v>241</v>
      </c>
      <c r="AG125" s="1029"/>
      <c r="AH125" s="1029"/>
      <c r="AI125" s="1029"/>
      <c r="AJ125" s="1030"/>
      <c r="AK125" s="1031" t="s">
        <v>241</v>
      </c>
      <c r="AL125" s="1029"/>
      <c r="AM125" s="1029"/>
      <c r="AN125" s="1029"/>
      <c r="AO125" s="1030"/>
      <c r="AP125" s="1032" t="s">
        <v>241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241</v>
      </c>
      <c r="DH125" s="997"/>
      <c r="DI125" s="997"/>
      <c r="DJ125" s="997"/>
      <c r="DK125" s="997"/>
      <c r="DL125" s="997" t="s">
        <v>425</v>
      </c>
      <c r="DM125" s="997"/>
      <c r="DN125" s="997"/>
      <c r="DO125" s="997"/>
      <c r="DP125" s="997"/>
      <c r="DQ125" s="997" t="s">
        <v>241</v>
      </c>
      <c r="DR125" s="997"/>
      <c r="DS125" s="997"/>
      <c r="DT125" s="997"/>
      <c r="DU125" s="997"/>
      <c r="DV125" s="998" t="s">
        <v>241</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1330</v>
      </c>
      <c r="AB126" s="1029"/>
      <c r="AC126" s="1029"/>
      <c r="AD126" s="1029"/>
      <c r="AE126" s="1030"/>
      <c r="AF126" s="1031" t="s">
        <v>425</v>
      </c>
      <c r="AG126" s="1029"/>
      <c r="AH126" s="1029"/>
      <c r="AI126" s="1029"/>
      <c r="AJ126" s="1030"/>
      <c r="AK126" s="1031" t="s">
        <v>241</v>
      </c>
      <c r="AL126" s="1029"/>
      <c r="AM126" s="1029"/>
      <c r="AN126" s="1029"/>
      <c r="AO126" s="1030"/>
      <c r="AP126" s="1032" t="s">
        <v>241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241</v>
      </c>
      <c r="DH126" s="990"/>
      <c r="DI126" s="990"/>
      <c r="DJ126" s="990"/>
      <c r="DK126" s="990"/>
      <c r="DL126" s="990" t="s">
        <v>241</v>
      </c>
      <c r="DM126" s="990"/>
      <c r="DN126" s="990"/>
      <c r="DO126" s="990"/>
      <c r="DP126" s="990"/>
      <c r="DQ126" s="990" t="s">
        <v>425</v>
      </c>
      <c r="DR126" s="990"/>
      <c r="DS126" s="990"/>
      <c r="DT126" s="990"/>
      <c r="DU126" s="990"/>
      <c r="DV126" s="991" t="s">
        <v>241</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458</v>
      </c>
      <c r="AB127" s="1029"/>
      <c r="AC127" s="1029"/>
      <c r="AD127" s="1029"/>
      <c r="AE127" s="1030"/>
      <c r="AF127" s="1031" t="s">
        <v>241</v>
      </c>
      <c r="AG127" s="1029"/>
      <c r="AH127" s="1029"/>
      <c r="AI127" s="1029"/>
      <c r="AJ127" s="1030"/>
      <c r="AK127" s="1031" t="s">
        <v>241</v>
      </c>
      <c r="AL127" s="1029"/>
      <c r="AM127" s="1029"/>
      <c r="AN127" s="1029"/>
      <c r="AO127" s="1030"/>
      <c r="AP127" s="1032" t="s">
        <v>241</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241</v>
      </c>
      <c r="DH127" s="990"/>
      <c r="DI127" s="990"/>
      <c r="DJ127" s="990"/>
      <c r="DK127" s="990"/>
      <c r="DL127" s="990" t="s">
        <v>241</v>
      </c>
      <c r="DM127" s="990"/>
      <c r="DN127" s="990"/>
      <c r="DO127" s="990"/>
      <c r="DP127" s="990"/>
      <c r="DQ127" s="990" t="s">
        <v>241</v>
      </c>
      <c r="DR127" s="990"/>
      <c r="DS127" s="990"/>
      <c r="DT127" s="990"/>
      <c r="DU127" s="990"/>
      <c r="DV127" s="991" t="s">
        <v>241</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t="s">
        <v>241</v>
      </c>
      <c r="AB128" s="1118"/>
      <c r="AC128" s="1118"/>
      <c r="AD128" s="1118"/>
      <c r="AE128" s="1119"/>
      <c r="AF128" s="1120" t="s">
        <v>241</v>
      </c>
      <c r="AG128" s="1118"/>
      <c r="AH128" s="1118"/>
      <c r="AI128" s="1118"/>
      <c r="AJ128" s="1119"/>
      <c r="AK128" s="1120" t="s">
        <v>241</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425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241</v>
      </c>
      <c r="DH128" s="1110"/>
      <c r="DI128" s="1110"/>
      <c r="DJ128" s="1110"/>
      <c r="DK128" s="1110"/>
      <c r="DL128" s="1110" t="s">
        <v>241</v>
      </c>
      <c r="DM128" s="1110"/>
      <c r="DN128" s="1110"/>
      <c r="DO128" s="1110"/>
      <c r="DP128" s="1110"/>
      <c r="DQ128" s="1110" t="s">
        <v>425</v>
      </c>
      <c r="DR128" s="1110"/>
      <c r="DS128" s="1110"/>
      <c r="DT128" s="1110"/>
      <c r="DU128" s="1110"/>
      <c r="DV128" s="1111" t="s">
        <v>425</v>
      </c>
      <c r="DW128" s="1111"/>
      <c r="DX128" s="1111"/>
      <c r="DY128" s="1111"/>
      <c r="DZ128" s="1112"/>
    </row>
    <row r="129" spans="1:131" s="226" customFormat="1" ht="26.25" customHeight="1">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1663717</v>
      </c>
      <c r="AB129" s="1029"/>
      <c r="AC129" s="1029"/>
      <c r="AD129" s="1029"/>
      <c r="AE129" s="1030"/>
      <c r="AF129" s="1031">
        <v>1616967</v>
      </c>
      <c r="AG129" s="1029"/>
      <c r="AH129" s="1029"/>
      <c r="AI129" s="1029"/>
      <c r="AJ129" s="1030"/>
      <c r="AK129" s="1031">
        <v>1562805</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241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203820</v>
      </c>
      <c r="AB130" s="1029"/>
      <c r="AC130" s="1029"/>
      <c r="AD130" s="1029"/>
      <c r="AE130" s="1030"/>
      <c r="AF130" s="1031">
        <v>199537</v>
      </c>
      <c r="AG130" s="1029"/>
      <c r="AH130" s="1029"/>
      <c r="AI130" s="1029"/>
      <c r="AJ130" s="1030"/>
      <c r="AK130" s="1031">
        <v>187666</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2.1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1459897</v>
      </c>
      <c r="AB131" s="1054"/>
      <c r="AC131" s="1054"/>
      <c r="AD131" s="1054"/>
      <c r="AE131" s="1055"/>
      <c r="AF131" s="1053">
        <v>1417430</v>
      </c>
      <c r="AG131" s="1054"/>
      <c r="AH131" s="1054"/>
      <c r="AI131" s="1054"/>
      <c r="AJ131" s="1055"/>
      <c r="AK131" s="1053">
        <v>1375139</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425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2.8191714889999999</v>
      </c>
      <c r="AB132" s="1170"/>
      <c r="AC132" s="1170"/>
      <c r="AD132" s="1170"/>
      <c r="AE132" s="1171"/>
      <c r="AF132" s="1172">
        <v>2.0139266139999998</v>
      </c>
      <c r="AG132" s="1170"/>
      <c r="AH132" s="1170"/>
      <c r="AI132" s="1170"/>
      <c r="AJ132" s="1171"/>
      <c r="AK132" s="1172">
        <v>1.6764123479999999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4</v>
      </c>
      <c r="AB133" s="1153"/>
      <c r="AC133" s="1153"/>
      <c r="AD133" s="1153"/>
      <c r="AE133" s="1154"/>
      <c r="AF133" s="1152">
        <v>2.8</v>
      </c>
      <c r="AG133" s="1153"/>
      <c r="AH133" s="1153"/>
      <c r="AI133" s="1153"/>
      <c r="AJ133" s="1154"/>
      <c r="AK133" s="1152">
        <v>2.1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B58GOAjS6zlnOEoNOtv/Qrlw1dWPAnS/nUn/uuERMWPW2X1VdaS0lqIIyINRf5Jkp9lHnb88n/rwKW+951ULg==" saltValue="Xy3xz0EISsK4Hm1+YZZa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3znJ0CZ3yZe6PvnbIzm/n6bsQq3vAx8oDeNkSPU4B1EEazXi34Q0HkZ1JssNqph7sEFX385S17aw2liUTaIZkQ==" saltValue="Cx4r9Xt0f+zjVtCO+k8+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HD0qayTM6F5imCcUFV7c9WG+okfd4sQs2P0/wEdrDLIpExjIBrBmemhQxQGvj9j9XI5Nti1t+cSHbNsHQOzEA==" saltValue="1b7P/Rt5cReLXx+9od3OO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420151</v>
      </c>
      <c r="AP9" s="292">
        <v>146496</v>
      </c>
      <c r="AQ9" s="293">
        <v>189734</v>
      </c>
      <c r="AR9" s="294">
        <v>-22.8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26940</v>
      </c>
      <c r="AP10" s="295">
        <v>9393</v>
      </c>
      <c r="AQ10" s="296">
        <v>22180</v>
      </c>
      <c r="AR10" s="297">
        <v>-57.7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83025</v>
      </c>
      <c r="AP11" s="295">
        <v>28949</v>
      </c>
      <c r="AQ11" s="296">
        <v>28692</v>
      </c>
      <c r="AR11" s="297">
        <v>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4806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52332</v>
      </c>
      <c r="AP14" s="295">
        <v>18247</v>
      </c>
      <c r="AQ14" s="296">
        <v>8976</v>
      </c>
      <c r="AR14" s="297">
        <v>103.3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14658</v>
      </c>
      <c r="AP15" s="295">
        <v>5111</v>
      </c>
      <c r="AQ15" s="296">
        <v>4161</v>
      </c>
      <c r="AR15" s="297">
        <v>22.8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-60255</v>
      </c>
      <c r="AP16" s="295">
        <v>-21009</v>
      </c>
      <c r="AQ16" s="296">
        <v>-17989</v>
      </c>
      <c r="AR16" s="297">
        <v>16.8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536851</v>
      </c>
      <c r="AP17" s="295">
        <v>187187</v>
      </c>
      <c r="AQ17" s="296">
        <v>240560</v>
      </c>
      <c r="AR17" s="297">
        <v>-22.2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17.43</v>
      </c>
      <c r="AP21" s="308">
        <v>21.65</v>
      </c>
      <c r="AQ21" s="309">
        <v>-4.22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96.7</v>
      </c>
      <c r="AP22" s="313">
        <v>95.4</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160317</v>
      </c>
      <c r="AP32" s="322">
        <v>55899</v>
      </c>
      <c r="AQ32" s="323">
        <v>139228</v>
      </c>
      <c r="AR32" s="324">
        <v>-59.9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5</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44781</v>
      </c>
      <c r="AP35" s="322">
        <v>15614</v>
      </c>
      <c r="AQ35" s="323">
        <v>32095</v>
      </c>
      <c r="AR35" s="324">
        <v>-51.4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5621</v>
      </c>
      <c r="AP36" s="322">
        <v>1960</v>
      </c>
      <c r="AQ36" s="323">
        <v>5254</v>
      </c>
      <c r="AR36" s="324">
        <v>-62.7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t="s">
        <v>500</v>
      </c>
      <c r="AP37" s="322" t="s">
        <v>500</v>
      </c>
      <c r="AQ37" s="323">
        <v>1384</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32</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t="s">
        <v>500</v>
      </c>
      <c r="AP39" s="322" t="s">
        <v>500</v>
      </c>
      <c r="AQ39" s="323">
        <v>-8131</v>
      </c>
      <c r="AR39" s="324" t="s">
        <v>500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-187666</v>
      </c>
      <c r="AP40" s="322">
        <v>-65434</v>
      </c>
      <c r="AQ40" s="323">
        <v>-126394</v>
      </c>
      <c r="AR40" s="324">
        <v>-48.2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23053</v>
      </c>
      <c r="AP41" s="322">
        <v>8038</v>
      </c>
      <c r="AQ41" s="323">
        <v>43473</v>
      </c>
      <c r="AR41" s="324">
        <v>-81.5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399586</v>
      </c>
      <c r="AN51" s="344">
        <v>127990</v>
      </c>
      <c r="AO51" s="345">
        <v>7.7</v>
      </c>
      <c r="AP51" s="346">
        <v>316331</v>
      </c>
      <c r="AQ51" s="347">
        <v>38.6</v>
      </c>
      <c r="AR51" s="348">
        <v>-30.9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87119</v>
      </c>
      <c r="AN52" s="352">
        <v>27905</v>
      </c>
      <c r="AO52" s="353">
        <v>-24.8</v>
      </c>
      <c r="AP52" s="354">
        <v>106387</v>
      </c>
      <c r="AQ52" s="355">
        <v>22.8</v>
      </c>
      <c r="AR52" s="356">
        <v>-47.6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615877</v>
      </c>
      <c r="AN53" s="344">
        <v>202258</v>
      </c>
      <c r="AO53" s="345">
        <v>58</v>
      </c>
      <c r="AP53" s="346">
        <v>333013</v>
      </c>
      <c r="AQ53" s="347">
        <v>5.3</v>
      </c>
      <c r="AR53" s="348">
        <v>52.7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108033</v>
      </c>
      <c r="AN54" s="352">
        <v>35479</v>
      </c>
      <c r="AO54" s="353">
        <v>27.1</v>
      </c>
      <c r="AP54" s="354">
        <v>126732</v>
      </c>
      <c r="AQ54" s="355">
        <v>19.100000000000001</v>
      </c>
      <c r="AR54" s="356">
        <v>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543716</v>
      </c>
      <c r="AN55" s="344">
        <v>181481</v>
      </c>
      <c r="AO55" s="345">
        <v>-10.3</v>
      </c>
      <c r="AP55" s="346">
        <v>280458</v>
      </c>
      <c r="AQ55" s="347">
        <v>-15.8</v>
      </c>
      <c r="AR55" s="348">
        <v>5.5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151031</v>
      </c>
      <c r="AN56" s="352">
        <v>50411</v>
      </c>
      <c r="AO56" s="353">
        <v>42.1</v>
      </c>
      <c r="AP56" s="354">
        <v>127286</v>
      </c>
      <c r="AQ56" s="355">
        <v>0.4</v>
      </c>
      <c r="AR56" s="356">
        <v>41.7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401218</v>
      </c>
      <c r="AN57" s="344">
        <v>137356</v>
      </c>
      <c r="AO57" s="345">
        <v>-24.3</v>
      </c>
      <c r="AP57" s="346">
        <v>291945</v>
      </c>
      <c r="AQ57" s="347">
        <v>4.0999999999999996</v>
      </c>
      <c r="AR57" s="348">
        <v>-28.4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158312</v>
      </c>
      <c r="AN58" s="352">
        <v>54198</v>
      </c>
      <c r="AO58" s="353">
        <v>7.5</v>
      </c>
      <c r="AP58" s="354">
        <v>127651</v>
      </c>
      <c r="AQ58" s="355">
        <v>0.3</v>
      </c>
      <c r="AR58" s="356">
        <v>7.2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448331</v>
      </c>
      <c r="AN59" s="344">
        <v>156322</v>
      </c>
      <c r="AO59" s="345">
        <v>13.8</v>
      </c>
      <c r="AP59" s="346">
        <v>291173</v>
      </c>
      <c r="AQ59" s="347">
        <v>-0.3</v>
      </c>
      <c r="AR59" s="348">
        <v>14.1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319127</v>
      </c>
      <c r="AN60" s="352">
        <v>111272</v>
      </c>
      <c r="AO60" s="353">
        <v>105.3</v>
      </c>
      <c r="AP60" s="354">
        <v>119071</v>
      </c>
      <c r="AQ60" s="355">
        <v>-6.7</v>
      </c>
      <c r="AR60" s="356">
        <v>112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481746</v>
      </c>
      <c r="AN61" s="359">
        <v>161081</v>
      </c>
      <c r="AO61" s="360">
        <v>9</v>
      </c>
      <c r="AP61" s="361">
        <v>302584</v>
      </c>
      <c r="AQ61" s="362">
        <v>6.4</v>
      </c>
      <c r="AR61" s="348">
        <v>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164724</v>
      </c>
      <c r="AN62" s="352">
        <v>55853</v>
      </c>
      <c r="AO62" s="353">
        <v>31.4</v>
      </c>
      <c r="AP62" s="354">
        <v>121425</v>
      </c>
      <c r="AQ62" s="355">
        <v>7.2</v>
      </c>
      <c r="AR62" s="356">
        <v>24.2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k8pDmjIamvHNf9ibwm+6ZThW4AC075Z9Si3m/FNaVQ1MpOYNERgYEhMbeF54DiMmL6/oeZsYRVv/+3uB5Bv8Q==" saltValue="qqcWhhGEbvfMhD7ayr+8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EqDl6a2wWexLZzC6T1rSm6ffkm0SBY0yiBCm31ADxZe9qAROSiJru8oQwyfOflivRlHzRUhatmhPHspICCA6Q==" saltValue="j00XkuOShxoE/ylmy1JI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jIV227+GVg6gUaoygPWA2n8K3YktnknG6SCVpqYoEgsLrQudrqCQMisDZT14uytCbZvX7+9/WUOxm7L15YZJA==" saltValue="wwsbNkUU8eHAHWA55C0h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33.479999999999997</v>
      </c>
      <c r="G47" s="12">
        <v>41.21</v>
      </c>
      <c r="H47" s="12">
        <v>53.24</v>
      </c>
      <c r="I47" s="12">
        <v>68.150000000000006</v>
      </c>
      <c r="J47" s="13">
        <v>78.3</v>
      </c>
    </row>
    <row r="48" spans="2:10" ht="57.75" customHeight="1">
      <c r="B48" s="14"/>
      <c r="C48" s="1214" t="s">
        <v>4</v>
      </c>
      <c r="D48" s="1214"/>
      <c r="E48" s="1215"/>
      <c r="F48" s="15">
        <v>1.45</v>
      </c>
      <c r="G48" s="16">
        <v>4.08</v>
      </c>
      <c r="H48" s="16">
        <v>4.5999999999999996</v>
      </c>
      <c r="I48" s="16">
        <v>2.71</v>
      </c>
      <c r="J48" s="17">
        <v>1.82</v>
      </c>
    </row>
    <row r="49" spans="2:10" ht="57.75" customHeight="1" thickBot="1">
      <c r="B49" s="18"/>
      <c r="C49" s="1216" t="s">
        <v>5</v>
      </c>
      <c r="D49" s="1216"/>
      <c r="E49" s="1217"/>
      <c r="F49" s="19">
        <v>0.16</v>
      </c>
      <c r="G49" s="20">
        <v>8.82</v>
      </c>
      <c r="H49" s="20">
        <v>10.92</v>
      </c>
      <c r="I49" s="20">
        <v>7.57</v>
      </c>
      <c r="J49" s="21">
        <v>5.03</v>
      </c>
    </row>
    <row r="50" spans="2:10" ht="13.5" customHeight="1"/>
    <row r="51" spans="2:10" ht="13.5" hidden="1" customHeight="1"/>
    <row r="52" spans="2:10" ht="13.5" hidden="1" customHeight="1"/>
    <row r="53" spans="2:10" ht="13.5" hidden="1" customHeight="1"/>
  </sheetData>
  <sheetProtection algorithmName="SHA-512" hashValue="v2c1UnISh5aQissN/y+lKUcA/ESyVycR6Ag0N8dLhBeHkVjghzU4pCAhGKpeWLnWuiafKf5IthVP1Q/L3HOZIQ==" saltValue="7lW1WvUP58Wr0AytIc7I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2019-03-18T02:47:50Z</cp:lastPrinted>
  <dcterms:created xsi:type="dcterms:W3CDTF">2019-02-14T01:17:15Z</dcterms:created>
  <dcterms:modified xsi:type="dcterms:W3CDTF">2019-10-21T01:10:46Z</dcterms:modified>
  <cp:category/>
</cp:coreProperties>
</file>